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umu\総務課共有hdd\01 財政\01地方財政\H29\05 各種照会\04 【財政状況資料集】ストック情報二回目\02 回答\"/>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C34" i="9"/>
  <c r="AM34" i="9" l="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<sst xmlns="http://schemas.openxmlformats.org/spreadsheetml/2006/main" count="1068" uniqueCount="557">
  <si>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</si>
  <si>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</si>
  <si>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</si>
  <si>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</si>
  <si>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</si>
  <si>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</si>
  <si>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</si>
  <si>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</si>
  <si>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</si>
  <si>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</si>
  <si>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</si>
  <si>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</si>
  <si>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</si>
  <si>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</si>
  <si>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</si>
  <si>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</si>
  <si>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</si>
  <si>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</si>
  <si>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</si>
  <si>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</si>
  <si>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</si>
  <si>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</si>
  <si>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</si>
  <si>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</si>
  <si>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</si>
  <si>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</si>
  <si>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</si>
  <si>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</si>
  <si>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</si>
  <si>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</si>
  <si>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</si>
  <si>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</si>
  <si>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</si>
  <si>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</si>
  <si>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</si>
  <si>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</si>
  <si>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</si>
  <si>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</si>
  <si>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</si>
  <si>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</si>
  <si>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</si>
  <si>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</si>
  <si>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</si>
  <si>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</si>
  <si>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</si>
  <si>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</si>
  <si>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</si>
  <si>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</si>
  <si>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</si>
  <si>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</si>
  <si>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</si>
  <si>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</si>
  <si>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</si>
  <si>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</si>
  <si>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</si>
  <si>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</si>
  <si>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</si>
  <si>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</si>
  <si>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</si>
  <si>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</si>
  <si>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</si>
  <si>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</si>
  <si>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</si>
  <si>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</si>
  <si>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</si>
  <si>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</si>
  <si>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</si>
  <si>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</si>
  <si>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</si>
  <si>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</si>
  <si>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</si>
  <si>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</si>
  <si>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</si>
  <si>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</si>
  <si>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</si>
  <si>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</si>
  <si>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</si>
  <si>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</si>
  <si>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</si>
  <si>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</si>
  <si>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</si>
  <si>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</si>
  <si>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</si>
  <si>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</si>
  <si>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</si>
  <si>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</si>
  <si>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</si>
  <si>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</si>
  <si>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</si>
  <si>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</si>
  <si>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</si>
  <si>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</si>
  <si>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</si>
  <si>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</si>
  <si>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</si>
  <si>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</si>
  <si>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</si>
  <si>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</si>
  <si>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</si>
  <si>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</si>
  <si>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</si>
  <si>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</si>
  <si>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</si>
  <si>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</si>
  <si>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</si>
  <si>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</si>
  <si>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</si>
  <si>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</si>
  <si>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</si>
  <si>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</si>
  <si>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</si>
  <si>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</si>
  <si>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</si>
  <si>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</si>
  <si>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</si>
  <si>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</si>
  <si>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</si>
  <si>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</si>
  <si>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</si>
  <si>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</si>
  <si>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</si>
  <si>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</si>
  <si>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</si>
  <si>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</si>
  <si>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</si>
  <si>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</si>
  <si>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</si>
  <si>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</si>
  <si>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</si>
  <si>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</si>
  <si>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</si>
  <si>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</si>
  <si>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</si>
  <si>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</si>
  <si>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</si>
  <si>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</si>
  <si>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</si>
  <si>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</si>
  <si>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</si>
  <si>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</si>
  <si>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</si>
  <si>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</si>
  <si>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</si>
  <si>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</si>
  <si>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</si>
  <si>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</si>
  <si>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</si>
  <si>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</si>
  <si>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</si>
  <si>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</si>
  <si>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</si>
  <si>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</si>
  <si>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</si>
  <si>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</si>
  <si>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</si>
  <si>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</si>
  <si>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</si>
  <si>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</si>
  <si>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</si>
  <si>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</si>
  <si>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</si>
  <si>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</si>
  <si>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</si>
  <si>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</si>
  <si>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</si>
  <si>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</si>
  <si>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</si>
  <si>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</si>
  <si>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</si>
  <si>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</si>
  <si>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</si>
  <si>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</si>
  <si>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</si>
  <si>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</si>
  <si>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</si>
  <si>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</si>
  <si>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</si>
  <si>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</si>
  <si>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</si>
  <si>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</si>
  <si>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</si>
  <si>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</si>
  <si>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</si>
  <si>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</si>
  <si>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</si>
  <si>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</si>
  <si>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</si>
  <si>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</si>
  <si>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</si>
  <si>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</si>
  <si>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</si>
  <si>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</si>
  <si>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</si>
  <si>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宮城県川崎町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</si>
  <si>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</si>
  <si>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</si>
  <si>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</si>
  <si>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</si>
  <si>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</si>
  <si>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</si>
  <si>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</si>
  <si>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</si>
  <si>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</si>
  <si>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</si>
  <si>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</si>
  <si>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</si>
  <si>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</si>
  <si>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</si>
  <si>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</si>
  <si>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</si>
  <si>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</si>
  <si>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</si>
  <si>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</si>
  <si>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</si>
  <si>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</si>
  <si>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</si>
  <si>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</si>
  <si>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</si>
  <si>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</si>
  <si>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</si>
  <si>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</si>
  <si>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</si>
  <si>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</si>
  <si>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</si>
  <si>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</si>
  <si>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</si>
  <si>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</si>
  <si>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</si>
  <si>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</si>
  <si>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</si>
  <si>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</si>
  <si>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</si>
  <si>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</si>
  <si>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</si>
  <si>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</si>
  <si>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</si>
  <si>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</si>
  <si>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</si>
  <si>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</si>
  <si>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</si>
  <si>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</si>
  <si>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</si>
  <si>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</si>
  <si>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</si>
  <si>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</si>
  <si>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</si>
  <si>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</si>
  <si>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</si>
  <si>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</si>
  <si>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</si>
  <si>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</si>
  <si>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</si>
  <si>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</si>
  <si>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</si>
  <si>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</si>
  <si>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</si>
  <si>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</si>
  <si>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</si>
  <si>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</si>
  <si>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</si>
  <si>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</si>
  <si>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</si>
  <si>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</si>
  <si>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</si>
  <si>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</si>
  <si>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</si>
  <si>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</si>
  <si>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</si>
  <si>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</si>
  <si>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</si>
  <si>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</si>
  <si>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</si>
  <si>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</si>
  <si>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</si>
  <si>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</si>
  <si>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</si>
  <si>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</si>
  <si>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</si>
  <si>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</si>
  <si>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</si>
  <si>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</si>
  <si>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</si>
  <si>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</si>
  <si>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</si>
  <si>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</si>
  <si>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</si>
  <si>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</si>
  <si>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</si>
  <si>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</si>
  <si>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</si>
  <si>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</si>
  <si>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</si>
  <si>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</si>
  <si>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</si>
  <si>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</si>
  <si>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</si>
  <si>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</si>
  <si>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</si>
  <si>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</si>
  <si>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</si>
  <si>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</si>
  <si>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</si>
  <si>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</si>
  <si>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</si>
  <si>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</si>
  <si>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</si>
  <si>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</si>
  <si>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</si>
  <si>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</si>
  <si>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</si>
  <si>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</si>
  <si>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</si>
  <si>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</si>
  <si>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</si>
  <si>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</si>
  <si>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</si>
  <si>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</si>
  <si>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</si>
  <si>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</si>
  <si>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</si>
  <si>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</si>
  <si>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</si>
  <si>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</si>
  <si>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</si>
  <si>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</si>
  <si>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</si>
  <si>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</si>
  <si>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</si>
  <si>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</si>
  <si>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</si>
  <si>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</si>
  <si>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</si>
  <si>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</si>
  <si>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</si>
  <si>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</si>
  <si>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</si>
  <si>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</si>
  <si>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</si>
  <si>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</si>
  <si>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</si>
  <si>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</si>
  <si>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宮城県川崎町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</si>
  <si>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</si>
  <si>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</si>
  <si>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</si>
  <si>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</si>
  <si>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</si>
  <si>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</si>
  <si>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</si>
  <si>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</si>
  <si>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</si>
  <si>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</si>
  <si>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</si>
  <si>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</si>
  <si>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</si>
  <si>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</si>
  <si>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</si>
  <si>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</si>
  <si>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</si>
  <si>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</si>
  <si>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</si>
  <si>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</si>
  <si>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</si>
  <si>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</si>
  <si>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</si>
  <si>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</si>
  <si>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</si>
  <si>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</si>
  <si>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</si>
  <si>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</si>
  <si>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</si>
  <si>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</si>
  <si>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</si>
  <si>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</si>
  <si>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</si>
  <si>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</si>
  <si>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</si>
  <si>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</si>
  <si>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</si>
  <si>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</si>
  <si>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</si>
  <si>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川崎町公共下水道事業特別会計</t>
    <phoneticPr fontId="5"/>
  </si>
  <si>
    <t>法非適用企業</t>
    <phoneticPr fontId="5"/>
  </si>
  <si>
    <t>川崎町温泉事業特別会計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</si>
  <si>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</si>
  <si>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</si>
  <si>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</si>
  <si>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</si>
  <si>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</si>
  <si>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</si>
  <si>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</si>
  <si>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</si>
  <si>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</si>
  <si>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</si>
  <si>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</si>
  <si>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</si>
  <si>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</si>
  <si>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</si>
  <si>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</si>
  <si>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</si>
  <si>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</si>
  <si>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</si>
  <si>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</si>
  <si>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</si>
  <si>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</si>
  <si>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</si>
  <si>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</si>
  <si>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</si>
  <si>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</si>
  <si>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</si>
  <si>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</si>
  <si>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</si>
  <si>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</si>
  <si>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</si>
  <si>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</si>
  <si>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</si>
  <si>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</si>
  <si>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</si>
  <si>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</si>
  <si>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</si>
  <si>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</si>
  <si>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</si>
  <si>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</si>
  <si>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</si>
  <si>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</si>
  <si>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</si>
  <si>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</si>
  <si>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</si>
  <si>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</si>
  <si>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</si>
  <si>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</si>
  <si>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</si>
  <si>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</si>
  <si>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</si>
  <si>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</si>
  <si>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</si>
  <si>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</si>
  <si>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</si>
  <si>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</si>
  <si>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川崎町水道事業会計</t>
    <phoneticPr fontId="5"/>
  </si>
  <si>
    <t>-</t>
    <phoneticPr fontId="5"/>
  </si>
  <si>
    <t>将来負担比率（(Ｅ)－(Ｆ)）／（(Ｃ)－(Ｄ)）×１００</t>
    <rPh sb="0" eb="2">
      <t>ショウライ</t>
    </rPh>
    <rPh sb="2" eb="4">
      <t>フタン</t>
    </rPh>
    <rPh sb="4" eb="6">
      <t>ヒリツ</t>
    </rPh>
    <phoneticPr fontId="5"/>
  </si>
  <si>
    <t>川崎町温泉事業特別会計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</si>
  <si>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</si>
  <si>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</si>
  <si>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</si>
  <si>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</si>
  <si>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</si>
  <si>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</si>
  <si>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</si>
  <si>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</si>
  <si>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</si>
  <si>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</si>
  <si>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</si>
  <si>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</si>
  <si>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</si>
  <si>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</si>
  <si>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</si>
  <si>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</si>
  <si>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</si>
  <si>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</si>
  <si>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</si>
  <si>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</si>
  <si>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</si>
  <si>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</si>
  <si>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</si>
  <si>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</si>
  <si>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</si>
  <si>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</si>
  <si>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</si>
  <si>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</si>
  <si>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</si>
  <si>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</si>
  <si>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</si>
  <si>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</si>
  <si>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</si>
  <si>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</si>
  <si>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</si>
  <si>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</si>
  <si>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</si>
  <si>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</si>
  <si>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</si>
  <si>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</si>
  <si>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</si>
  <si>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</si>
  <si>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</si>
  <si>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</si>
  <si>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</si>
  <si>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</si>
  <si>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</si>
  <si>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</si>
  <si>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</si>
  <si>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</si>
  <si>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</si>
  <si>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</si>
  <si>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</si>
  <si>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</si>
  <si>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</si>
  <si>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</si>
  <si>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</si>
  <si>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</si>
  <si>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</si>
  <si>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</si>
  <si>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</si>
  <si>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</si>
  <si>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</si>
  <si>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</si>
  <si>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</si>
  <si>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</si>
  <si>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</si>
  <si>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</si>
  <si>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</si>
  <si>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</si>
  <si>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</si>
  <si>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</si>
  <si>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</si>
  <si>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</si>
  <si>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</si>
  <si>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</si>
  <si>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</si>
  <si>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</si>
  <si>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</si>
  <si>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</si>
  <si>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</si>
  <si>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</si>
  <si>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0.07</t>
  </si>
  <si>
    <t>▲ 1.00</t>
  </si>
  <si>
    <t>▲ 0.69</t>
  </si>
  <si>
    <t>▲ 0.01</t>
  </si>
  <si>
    <t>川崎町水道事業会計</t>
  </si>
  <si>
    <t>一般会計</t>
  </si>
  <si>
    <t>川崎町病院事業会計</t>
  </si>
  <si>
    <t>川崎町介護保険特別会計</t>
  </si>
  <si>
    <t>川崎町後期高齢者医療保険特別会計</t>
  </si>
  <si>
    <t>川崎町国民健康保険特別会計</t>
  </si>
  <si>
    <t>川崎町公共下水道事業特別会計</t>
  </si>
  <si>
    <t>川崎町温泉事業特別会計</t>
  </si>
  <si>
    <t>その他会計（赤字）</t>
  </si>
  <si>
    <t>その他会計（黒字）</t>
  </si>
  <si>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</si>
  <si>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</si>
  <si>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</si>
  <si>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</si>
  <si>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</si>
  <si>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</si>
  <si>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</si>
  <si>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</si>
  <si>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</si>
  <si>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</si>
  <si>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</si>
  <si>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</si>
  <si>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</si>
  <si>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</si>
  <si>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</si>
  <si>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</si>
  <si>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</si>
  <si>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当町においては、将来負担比率、実質公債費比率ともに良好な数値で推移している。一方で、将来負担比率では数値として現れない固定資産の老朽化が進んでおり、将来の修繕・更新に係る経費が
多額に上ることが懸念されている。この現状を打開するためにも固定資産台帳を整備し、ストック情報の把握に努めるとともに現状の分析を進め、財政的な状況を加味したうえで公共施設の個別具体
的な計画を策定することが必要である。</t>
    <rPh sb="0" eb="1">
      <t>トウ</t>
    </rPh>
    <rPh sb="1" eb="2">
      <t>マチ</t>
    </rPh>
    <rPh sb="8" eb="10">
      <t>ショウライ</t>
    </rPh>
    <rPh sb="10" eb="12">
      <t>フタン</t>
    </rPh>
    <rPh sb="12" eb="14">
      <t>ヒリツ</t>
    </rPh>
    <rPh sb="15" eb="17">
      <t>ジッシツ</t>
    </rPh>
    <rPh sb="17" eb="20">
      <t>コウサイヒ</t>
    </rPh>
    <rPh sb="20" eb="22">
      <t>ヒリツ</t>
    </rPh>
    <rPh sb="25" eb="27">
      <t>リョウコウ</t>
    </rPh>
    <rPh sb="28" eb="30">
      <t>スウチ</t>
    </rPh>
    <rPh sb="31" eb="33">
      <t>スイイ</t>
    </rPh>
    <rPh sb="38" eb="40">
      <t>イッポウ</t>
    </rPh>
    <rPh sb="42" eb="44">
      <t>ショウライ</t>
    </rPh>
    <rPh sb="44" eb="46">
      <t>フタン</t>
    </rPh>
    <rPh sb="46" eb="48">
      <t>ヒリツ</t>
    </rPh>
    <rPh sb="50" eb="52">
      <t>スウチ</t>
    </rPh>
    <rPh sb="55" eb="56">
      <t>アラワ</t>
    </rPh>
    <rPh sb="59" eb="61">
      <t>コテイ</t>
    </rPh>
    <rPh sb="61" eb="63">
      <t>シサン</t>
    </rPh>
    <rPh sb="64" eb="67">
      <t>ロウキュウカ</t>
    </rPh>
    <rPh sb="68" eb="69">
      <t>スス</t>
    </rPh>
    <rPh sb="74" eb="76">
      <t>ショウライ</t>
    </rPh>
    <rPh sb="77" eb="79">
      <t>シュウゼン</t>
    </rPh>
    <rPh sb="80" eb="82">
      <t>コウシン</t>
    </rPh>
    <rPh sb="83" eb="84">
      <t>カカ</t>
    </rPh>
    <rPh sb="85" eb="87">
      <t>ケイヒ</t>
    </rPh>
    <rPh sb="89" eb="91">
      <t>タガク</t>
    </rPh>
    <rPh sb="92" eb="93">
      <t>ノボ</t>
    </rPh>
    <rPh sb="97" eb="99">
      <t>ケネン</t>
    </rPh>
    <rPh sb="107" eb="109">
      <t>ゲンジョウ</t>
    </rPh>
    <rPh sb="110" eb="112">
      <t>ダカイ</t>
    </rPh>
    <rPh sb="118" eb="120">
      <t>コテイ</t>
    </rPh>
    <rPh sb="120" eb="122">
      <t>シサン</t>
    </rPh>
    <rPh sb="122" eb="124">
      <t>ダイチョウ</t>
    </rPh>
    <rPh sb="125" eb="127">
      <t>セイビ</t>
    </rPh>
    <rPh sb="133" eb="135">
      <t>ジョウホウ</t>
    </rPh>
    <rPh sb="136" eb="138">
      <t>ハアク</t>
    </rPh>
    <rPh sb="139" eb="140">
      <t>ツト</t>
    </rPh>
    <rPh sb="146" eb="148">
      <t>ゲンジョウ</t>
    </rPh>
    <rPh sb="149" eb="151">
      <t>ブンセキ</t>
    </rPh>
    <rPh sb="152" eb="15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</si>
</sst>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32803</c:v>
                </c:pt>
                <c:pt idx="1">
                  <c:v>38117</c:v>
                </c:pt>
                <c:pt idx="2">
                  <c:v>33092</c:v>
                </c:pt>
                <c:pt idx="3">
                  <c:v>50614</c:v>
                </c:pt>
                <c:pt idx="4">
                  <c:v>48543</c:v>
                </c:pt>
              </c:numCache>
            </c:numRef>
          </c:val>
          <c:smooth val="0"/>
        </c:ser>
        <c:dLbls>
          <c:showLegendKey val="0"/>
          <c:showVal val="0"/>
          <c:showCatName val="0"/>
          <c:showSerName val="0"/>
          <c:showPercent val="0"/>
          <c:showBubbleSize val="0"/>
        </c:dLbls>
        <c:marker val="1"/>
        <c:smooth val="0"/>
        <c:axId val="140558704"/>
        <c:axId val="212373232"/>
      </c:lineChart>
      <c:catAx>
        <c:axId val="14055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373232"/>
        <c:crosses val="autoZero"/>
        <c:auto val="1"/>
        <c:lblAlgn val="ctr"/>
        <c:lblOffset val="100"/>
        <c:tickLblSkip val="1"/>
        <c:tickMarkSkip val="1"/>
        <c:noMultiLvlLbl val="0"/>
      </c:catAx>
      <c:valAx>
        <c:axId val="2123732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55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5.08</c:v>
                </c:pt>
                <c:pt idx="1">
                  <c:v>4.12</c:v>
                </c:pt>
                <c:pt idx="2">
                  <c:v>4.7699999999999996</c:v>
                </c:pt>
                <c:pt idx="3">
                  <c:v>4.28</c:v>
                </c:pt>
                <c:pt idx="4">
                  <c:v>4.12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21.13</c:v>
                </c:pt>
                <c:pt idx="1">
                  <c:v>24.41</c:v>
                </c:pt>
                <c:pt idx="2">
                  <c:v>26.87</c:v>
                </c:pt>
                <c:pt idx="3">
                  <c:v>30.67</c:v>
                </c:pt>
                <c:pt idx="4">
                  <c:v>31.97</c:v>
                </c:pt>
              </c:numCache>
            </c:numRef>
          </c:val>
        </c:ser>
        <c:dLbls>
          <c:showLegendKey val="0"/>
          <c:showVal val="0"/>
          <c:showCatName val="0"/>
          <c:showSerName val="0"/>
          <c:showPercent val="0"/>
          <c:showBubbleSize val="0"/>
        </c:dLbls>
        <c:gapWidth val="250"/>
        <c:overlap val="100"/>
        <c:axId val="214824768"/>
        <c:axId val="230070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-7.0000000000000007E-2</c:v>
                </c:pt>
                <c:pt idx="1">
                  <c:v>-1</c:v>
                </c:pt>
                <c:pt idx="2">
                  <c:v>0.63</c:v>
                </c:pt>
                <c:pt idx="3">
                  <c:v>-0.69</c:v>
                </c:pt>
                <c:pt idx="4">
                  <c:v>-0.01</c:v>
                </c:pt>
              </c:numCache>
            </c:numRef>
          </c:val>
          <c:smooth val="0"/>
        </c:ser>
        <c:dLbls>
          <c:showLegendKey val="0"/>
          <c:showVal val="0"/>
          <c:showCatName val="0"/>
          <c:showSerName val="0"/>
          <c:showPercent val="0"/>
          <c:showBubbleSize val="0"/>
        </c:dLbls>
        <c:marker val="1"/>
        <c:smooth val="0"/>
        <c:axId val="214824768"/>
        <c:axId val="230070312"/>
      </c:lineChart>
      <c:catAx>
        <c:axId val="21482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070312"/>
        <c:crosses val="autoZero"/>
        <c:auto val="1"/>
        <c:lblAlgn val="ctr"/>
        <c:lblOffset val="100"/>
        <c:tickLblSkip val="1"/>
        <c:tickMarkSkip val="1"/>
        <c:noMultiLvlLbl val="0"/>
      </c:catAx>
      <c:valAx>
        <c:axId val="23007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82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15.74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川崎町温泉事業特別会計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川崎町公共下水道事業特別会計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川崎町国民健康保険特別会計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0.23</c:v>
                </c:pt>
                <c:pt idx="8">
                  <c:v>#N/A</c:v>
                </c:pt>
                <c:pt idx="9">
                  <c:v>0</c:v>
                </c:pt>
              </c:numCache>
            </c:numRef>
          </c:val>
        </c:ser>
        <c:ser>
          <c:idx val="5"/>
          <c:order val="5"/>
          <c:tx>
            <c:strRef>
              <c:f>データシート!$A$32</c:f>
              <c:strCache>
                <c:ptCount val="1"/>
                <c:pt idx="0">
                  <c:v>川崎町後期高齢者医療保険特別会計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川崎町介護保険特別会計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0.68</c:v>
                </c:pt>
                <c:pt idx="4">
                  <c:v>#N/A</c:v>
                </c:pt>
                <c:pt idx="5">
                  <c:v>0.49</c:v>
                </c:pt>
                <c:pt idx="6">
                  <c:v>#N/A</c:v>
                </c:pt>
                <c:pt idx="7">
                  <c:v>0.88</c:v>
                </c:pt>
                <c:pt idx="8">
                  <c:v>#N/A</c:v>
                </c:pt>
                <c:pt idx="9">
                  <c:v>1.24</c:v>
                </c:pt>
              </c:numCache>
            </c:numRef>
          </c:val>
        </c:ser>
        <c:ser>
          <c:idx val="7"/>
          <c:order val="7"/>
          <c:tx>
            <c:strRef>
              <c:f>データシート!$A$34</c:f>
              <c:strCache>
                <c:ptCount val="1"/>
                <c:pt idx="0">
                  <c:v>川崎町病院事業会計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5.68</c:v>
                </c:pt>
                <c:pt idx="2">
                  <c:v>#N/A</c:v>
                </c:pt>
                <c:pt idx="3">
                  <c:v>4.95</c:v>
                </c:pt>
                <c:pt idx="4">
                  <c:v>#N/A</c:v>
                </c:pt>
                <c:pt idx="5">
                  <c:v>3.82</c:v>
                </c:pt>
                <c:pt idx="6">
                  <c:v>#N/A</c:v>
                </c:pt>
                <c:pt idx="7">
                  <c:v>0.75</c:v>
                </c:pt>
                <c:pt idx="8">
                  <c:v>#N/A</c:v>
                </c:pt>
                <c:pt idx="9">
                  <c:v>2.56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5.08</c:v>
                </c:pt>
                <c:pt idx="2">
                  <c:v>#N/A</c:v>
                </c:pt>
                <c:pt idx="3">
                  <c:v>4.12</c:v>
                </c:pt>
                <c:pt idx="4">
                  <c:v>#N/A</c:v>
                </c:pt>
                <c:pt idx="5">
                  <c:v>4.7699999999999996</c:v>
                </c:pt>
                <c:pt idx="6">
                  <c:v>#N/A</c:v>
                </c:pt>
                <c:pt idx="7">
                  <c:v>4.2699999999999996</c:v>
                </c:pt>
                <c:pt idx="8">
                  <c:v>#N/A</c:v>
                </c:pt>
                <c:pt idx="9">
                  <c:v>4.1100000000000003</c:v>
                </c:pt>
              </c:numCache>
            </c:numRef>
          </c:val>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#N/A</c:v>
                </c:pt>
                <c:pt idx="3">
                  <c:v>17.739999999999998</c:v>
                </c:pt>
                <c:pt idx="4">
                  <c:v>#N/A</c:v>
                </c:pt>
                <c:pt idx="5">
                  <c:v>17.899999999999999</c:v>
                </c:pt>
                <c:pt idx="6">
                  <c:v>#N/A</c:v>
                </c:pt>
                <c:pt idx="7">
                  <c:v>13.96</c:v>
                </c:pt>
                <c:pt idx="8">
                  <c:v>#N/A</c:v>
                </c:pt>
                <c:pt idx="9">
                  <c:v>15.84</c:v>
                </c:pt>
              </c:numCache>
            </c:numRef>
          </c:val>
        </c:ser>
        <c:dLbls>
          <c:showLegendKey val="0"/>
          <c:showVal val="0"/>
          <c:showCatName val="0"/>
          <c:showSerName val="0"/>
          <c:showPercent val="0"/>
          <c:showBubbleSize val="0"/>
        </c:dLbls>
        <c:gapWidth val="150"/>
        <c:overlap val="100"/>
        <c:axId val="225283368"/>
        <c:axId val="227880176"/>
      </c:barChart>
      <c:catAx>
        <c:axId val="22528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880176"/>
        <c:crosses val="autoZero"/>
        <c:auto val="1"/>
        <c:lblAlgn val="ctr"/>
        <c:lblOffset val="100"/>
        <c:tickLblSkip val="1"/>
        <c:tickMarkSkip val="1"/>
        <c:noMultiLvlLbl val="0"/>
      </c:catAx>
      <c:valAx>
        <c:axId val="22788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83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537</c:v>
                </c:pt>
                <c:pt idx="5">
                  <c:v>522</c:v>
                </c:pt>
                <c:pt idx="8">
                  <c:v>510</c:v>
                </c:pt>
                <c:pt idx="11">
                  <c:v>462</c:v>
                </c:pt>
                <c:pt idx="14">
                  <c:v>424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6</c:v>
                </c:pt>
                <c:pt idx="6">
                  <c:v>6</c:v>
                </c:pt>
                <c:pt idx="9">
                  <c:v>5</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310</c:v>
                </c:pt>
                <c:pt idx="3">
                  <c:v>327</c:v>
                </c:pt>
                <c:pt idx="6">
                  <c:v>319</c:v>
                </c:pt>
                <c:pt idx="9">
                  <c:v>248</c:v>
                </c:pt>
                <c:pt idx="12">
                  <c:v>281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424</c:v>
                </c:pt>
                <c:pt idx="3">
                  <c:v>385</c:v>
                </c:pt>
                <c:pt idx="6">
                  <c:v>342</c:v>
                </c:pt>
                <c:pt idx="9">
                  <c:v>284</c:v>
                </c:pt>
                <c:pt idx="12">
                  <c:v>241</c:v>
                </c:pt>
              </c:numCache>
            </c:numRef>
          </c:val>
        </c:ser>
        <c:dLbls>
          <c:showLegendKey val="0"/>
          <c:showVal val="0"/>
          <c:showCatName val="0"/>
          <c:showSerName val="0"/>
          <c:showPercent val="0"/>
          <c:showBubbleSize val="0"/>
        </c:dLbls>
        <c:gapWidth val="100"/>
        <c:overlap val="100"/>
        <c:axId val="214194072"/>
        <c:axId val="23352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211</c:v>
                </c:pt>
                <c:pt idx="2">
                  <c:v>#N/A</c:v>
                </c:pt>
                <c:pt idx="3">
                  <c:v>#N/A</c:v>
                </c:pt>
                <c:pt idx="4">
                  <c:v>196</c:v>
                </c:pt>
                <c:pt idx="5">
                  <c:v>#N/A</c:v>
                </c:pt>
                <c:pt idx="6">
                  <c:v>#N/A</c:v>
                </c:pt>
                <c:pt idx="7">
                  <c:v>157</c:v>
                </c:pt>
                <c:pt idx="8">
                  <c:v>#N/A</c:v>
                </c:pt>
                <c:pt idx="9">
                  <c:v>#N/A</c:v>
                </c:pt>
                <c:pt idx="10">
                  <c:v>75</c:v>
                </c:pt>
                <c:pt idx="11">
                  <c:v>#N/A</c:v>
                </c:pt>
                <c:pt idx="12">
                  <c:v>#N/A</c:v>
                </c:pt>
                <c:pt idx="13">
                  <c:v>106</c:v>
                </c:pt>
                <c:pt idx="14">
                  <c:v>#N/A</c:v>
                </c:pt>
              </c:numCache>
            </c:numRef>
          </c:val>
          <c:smooth val="0"/>
        </c:ser>
        <c:dLbls>
          <c:showLegendKey val="0"/>
          <c:showVal val="0"/>
          <c:showCatName val="0"/>
          <c:showSerName val="0"/>
          <c:showPercent val="0"/>
          <c:showBubbleSize val="0"/>
        </c:dLbls>
        <c:marker val="1"/>
        <c:smooth val="0"/>
        <c:axId val="214194072"/>
        <c:axId val="233522944"/>
      </c:lineChart>
      <c:catAx>
        <c:axId val="21419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522944"/>
        <c:crosses val="autoZero"/>
        <c:auto val="1"/>
        <c:lblAlgn val="ctr"/>
        <c:lblOffset val="100"/>
        <c:tickLblSkip val="1"/>
        <c:tickMarkSkip val="1"/>
        <c:noMultiLvlLbl val="0"/>
      </c:catAx>
      <c:valAx>
        <c:axId val="23352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9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4533</c:v>
                </c:pt>
                <c:pt idx="5">
                  <c:v>4585</c:v>
                </c:pt>
                <c:pt idx="8">
                  <c:v>4396</c:v>
                </c:pt>
                <c:pt idx="11">
                  <c:v>4160</c:v>
                </c:pt>
                <c:pt idx="14">
                  <c:v>4140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1925</c:v>
                </c:pt>
                <c:pt idx="5">
                  <c:v>2204</c:v>
                </c:pt>
                <c:pt idx="8">
                  <c:v>2328</c:v>
                </c:pt>
                <c:pt idx="11">
                  <c:v>2445</c:v>
                </c:pt>
                <c:pt idx="14">
                  <c:v>2556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980</c:v>
                </c:pt>
                <c:pt idx="3">
                  <c:v>985</c:v>
                </c:pt>
                <c:pt idx="6">
                  <c:v>929</c:v>
                </c:pt>
                <c:pt idx="9">
                  <c:v>791</c:v>
                </c:pt>
                <c:pt idx="12">
                  <c:v>857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c:v>
                </c:pt>
                <c:pt idx="3">
                  <c:v>51</c:v>
                </c:pt>
                <c:pt idx="6">
                  <c:v>64</c:v>
                </c:pt>
                <c:pt idx="9">
                  <c:v>74</c:v>
                </c:pt>
                <c:pt idx="12">
                  <c:v>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2786</c:v>
                </c:pt>
                <c:pt idx="3">
                  <c:v>2622</c:v>
                </c:pt>
                <c:pt idx="6">
                  <c:v>2461</c:v>
                </c:pt>
                <c:pt idx="9">
                  <c:v>2367</c:v>
                </c:pt>
                <c:pt idx="12">
                  <c:v>2259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2359</c:v>
                </c:pt>
                <c:pt idx="3">
                  <c:v>2122</c:v>
                </c:pt>
                <c:pt idx="6">
                  <c:v>1962</c:v>
                </c:pt>
                <c:pt idx="9">
                  <c:v>1912</c:v>
                </c:pt>
                <c:pt idx="12">
                  <c:v>1884</c:v>
                </c:pt>
              </c:numCache>
            </c:numRef>
          </c:val>
        </c:ser>
        <c:dLbls>
          <c:showLegendKey val="0"/>
          <c:showVal val="0"/>
          <c:showCatName val="0"/>
          <c:showSerName val="0"/>
          <c:showPercent val="0"/>
          <c:showBubbleSize val="0"/>
        </c:dLbls>
        <c:gapWidth val="100"/>
        <c:overlap val="100"/>
        <c:axId val="233874024"/>
        <c:axId val="214193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3874024"/>
        <c:axId val="214193016"/>
      </c:lineChart>
      <c:catAx>
        <c:axId val="23387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193016"/>
        <c:crosses val="autoZero"/>
        <c:auto val="1"/>
        <c:lblAlgn val="ctr"/>
        <c:lblOffset val="100"/>
        <c:tickLblSkip val="1"/>
        <c:tickMarkSkip val="1"/>
        <c:noMultiLvlLbl val="0"/>
      </c:catAx>
      <c:valAx>
        <c:axId val="214193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87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{A3169185-5086-45F8-A4AA-0E940CACA32C}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{EDBB1D49-8D9A-4283-A13F-D195B0945D84}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{5FE00767-36A0-486F-883F-0A27BD895793}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{15AF0BA0-C6CA-414D-AD9D-C49B4530EB27}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{0F1717B8-1A5C-4738-9639-8FA252EFE462}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{4836DED4-2B1A-4270-92D1-E906F557A863}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{5056016F-CDDF-42F1-A24C-474591CE4747}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{E7FBE849-0EDE-49D6-9790-ABDA291A0177}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{B972ED17-154E-44AE-A81D-FBF56D63B052}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{6E06A81C-BD42-4E5C-B684-D8E807E38208}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4203032"/>
        <c:axId val="231545112"/>
      </c:scatterChart>
      <c:valAx>
        <c:axId val="234203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545112"/>
        <c:crosses val="autoZero"/>
        <c:crossBetween val="midCat"/>
      </c:valAx>
      <c:valAx>
        <c:axId val="231545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203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{B0E724E9-EB91-4BF2-8BA6-9FF422B56D33}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{CA921CA4-76E2-4933-A5D8-6ABE6A389305}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{CEBF7D10-2FE2-494C-9655-588A9B581F1A}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{15D88BE5-ADC7-4334-B197-705424E68314}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{46EC313D-F652-4CB8-9312-6278CC0ADD59}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6.7</c:v>
                </c:pt>
                <c:pt idx="2">
                  <c:v>6.1</c:v>
                </c:pt>
                <c:pt idx="3">
                  <c:v>4.5999999999999996</c:v>
                </c:pt>
                <c:pt idx="4">
                  <c:v>3.6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{A95B9E0E-65E6-4DD8-AAF2-6E0355796A4C}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{C4B02043-FE4A-4294-BDF1-A01BCC092B6E}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{03010D06-2EBC-4362-AE0F-E1CB2F56164F}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{71EC3E35-88CD-46B2-BFFA-0649BE803DDB}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{0D8A3E9E-C297-4555-A366-1E8DFC0ADE63}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233857184"/>
        <c:axId val="235103848"/>
      </c:scatterChart>
      <c:valAx>
        <c:axId val="233857184"/>
        <c:scaling>
          <c:orientation val="minMax"/>
          <c:max val="1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103848"/>
        <c:crosses val="autoZero"/>
        <c:crossBetween val="midCat"/>
      </c:valAx>
      <c:valAx>
        <c:axId val="235103848"/>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85718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9,247
9,213
270.77
5,089,150
4,827,365
145,891
3,542,715
1,884,038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chemeClr val="dk1"/>
              </a:solidFill>
              <a:effectLst/>
              <a:latin typeface="+mn-lt"/>
              <a:ea typeface="+mn-ea"/>
              <a:cs typeface="+mn-cs"/>
            </a:rPr>
            <a:t>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9" name="直線コネクタ 68"/>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152702</xdr:rowOff>
    </xdr:to>
    <xdr:cxnSp macro="">
      <xdr:nvCxnSpPr>
        <xdr:cNvPr id="72" name="直線コネクタ 71"/>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、類似団体平均値と比較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％高い比率となっている。経常収入においては、地方税が前年度比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した一方で、普通交付税では</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百万円と大幅な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により全体で</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百万円となった。経常経費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となった。これは公債費</a:t>
          </a:r>
          <a:r>
            <a:rPr kumimoji="1" lang="ja-JP" altLang="en-US" sz="1100">
              <a:solidFill>
                <a:schemeClr val="dk1"/>
              </a:solidFill>
              <a:effectLst/>
              <a:latin typeface="+mn-lt"/>
              <a:ea typeface="+mn-ea"/>
              <a:cs typeface="+mn-cs"/>
            </a:rPr>
            <a:t>、物件費及び扶助費で</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した反面、人件費及び補助費で増加したことに起因するものである</a:t>
          </a:r>
          <a:r>
            <a:rPr kumimoji="1" lang="ja-JP" altLang="ja-JP" sz="1100">
              <a:solidFill>
                <a:schemeClr val="dk1"/>
              </a:solidFill>
              <a:effectLst/>
              <a:latin typeface="+mn-lt"/>
              <a:ea typeface="+mn-ea"/>
              <a:cs typeface="+mn-cs"/>
            </a:rPr>
            <a:t>。公債費に関しては従来より地方債の発行抑制に伴い毎年減少傾向</a:t>
          </a:r>
          <a:r>
            <a:rPr kumimoji="1" lang="ja-JP" altLang="en-US" sz="1100">
              <a:solidFill>
                <a:schemeClr val="dk1"/>
              </a:solidFill>
              <a:effectLst/>
              <a:latin typeface="+mn-lt"/>
              <a:ea typeface="+mn-ea"/>
              <a:cs typeface="+mn-cs"/>
            </a:rPr>
            <a:t>だが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補助費では水道事業</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高料金対策繰出をおこなったことにより大幅に増加した</a:t>
          </a:r>
          <a:r>
            <a:rPr kumimoji="1" lang="ja-JP" altLang="ja-JP" sz="1100">
              <a:solidFill>
                <a:schemeClr val="dk1"/>
              </a:solidFill>
              <a:effectLst/>
              <a:latin typeface="+mn-lt"/>
              <a:ea typeface="+mn-ea"/>
              <a:cs typeface="+mn-cs"/>
            </a:rPr>
            <a:t>。行政コストや地方債の削減により経常経費の削減に努め、普通交付税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な増加</a:t>
          </a:r>
          <a:r>
            <a:rPr kumimoji="1" lang="ja-JP" altLang="ja-JP" sz="1100">
              <a:solidFill>
                <a:schemeClr val="dk1"/>
              </a:solidFill>
              <a:effectLst/>
              <a:latin typeface="+mn-lt"/>
              <a:ea typeface="+mn-ea"/>
              <a:cs typeface="+mn-cs"/>
            </a:rPr>
            <a:t>により経常収支比率は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した。地方税は震災以降</a:t>
          </a:r>
          <a:r>
            <a:rPr kumimoji="1" lang="ja-JP" altLang="en-US" sz="1100">
              <a:solidFill>
                <a:schemeClr val="dk1"/>
              </a:solidFill>
              <a:effectLst/>
              <a:latin typeface="+mn-lt"/>
              <a:ea typeface="+mn-ea"/>
              <a:cs typeface="+mn-cs"/>
            </a:rPr>
            <a:t>初</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減収だ</a:t>
          </a:r>
          <a:r>
            <a:rPr kumimoji="1" lang="ja-JP" altLang="ja-JP" sz="1100">
              <a:solidFill>
                <a:schemeClr val="dk1"/>
              </a:solidFill>
              <a:effectLst/>
              <a:latin typeface="+mn-lt"/>
              <a:ea typeface="+mn-ea"/>
              <a:cs typeface="+mn-cs"/>
            </a:rPr>
            <a:t>が、今後も自主財源の確保を強化し、安定した財政基盤の構築を目指す。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36830</xdr:rowOff>
    </xdr:to>
    <xdr:cxnSp macro="">
      <xdr:nvCxnSpPr>
        <xdr:cNvPr id="132" name="直線コネクタ 131"/>
        <xdr:cNvCxnSpPr/>
      </xdr:nvCxnSpPr>
      <xdr:spPr>
        <a:xfrm flipV="1">
          <a:off x="4114800" y="111006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147955</xdr:rowOff>
    </xdr:from>
    <xdr:to>
      <xdr:col>6</xdr:col>
      <xdr:colOff>0</xdr:colOff>
      <xdr:row>65</xdr:row>
      <xdr:rowOff>36830</xdr:rowOff>
    </xdr:to>
    <xdr:cxnSp macro="">
      <xdr:nvCxnSpPr>
        <xdr:cNvPr id="135" name="直線コネクタ 134"/>
        <xdr:cNvCxnSpPr/>
      </xdr:nvCxnSpPr>
      <xdr:spPr>
        <a:xfrm>
          <a:off x="3225800" y="111207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37" name="テキスト ボックス 136"/>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158538</xdr:rowOff>
    </xdr:from>
    <xdr:to>
      <xdr:col>4</xdr:col>
      <xdr:colOff>482600</xdr:colOff>
      <xdr:row>64</xdr:row>
      <xdr:rowOff>147955</xdr:rowOff>
    </xdr:to>
    <xdr:cxnSp macro="">
      <xdr:nvCxnSpPr>
        <xdr:cNvPr id="138" name="直線コネクタ 137"/>
        <xdr:cNvCxnSpPr/>
      </xdr:nvCxnSpPr>
      <xdr:spPr>
        <a:xfrm>
          <a:off x="2336800" y="1095988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64</xdr:row>
      <xdr:rowOff>115781</xdr:rowOff>
    </xdr:to>
    <xdr:cxnSp macro="">
      <xdr:nvCxnSpPr>
        <xdr:cNvPr id="141" name="直線コネクタ 140"/>
        <xdr:cNvCxnSpPr/>
      </xdr:nvCxnSpPr>
      <xdr:spPr>
        <a:xfrm flipV="1">
          <a:off x="1447800" y="10959888"/>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51" name="円/楕円 150"/>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2"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3" name="円/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97155</xdr:rowOff>
    </xdr:from>
    <xdr:to>
      <xdr:col>4</xdr:col>
      <xdr:colOff>533400</xdr:colOff>
      <xdr:row>65</xdr:row>
      <xdr:rowOff>27305</xdr:rowOff>
    </xdr:to>
    <xdr:sp macro="" textlink="">
      <xdr:nvSpPr>
        <xdr:cNvPr id="155" name="円/楕円 154"/>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12082</xdr:rowOff>
    </xdr:from>
    <xdr:ext cx="762000" cy="259045"/>
    <xdr:sp macro="" textlink="">
      <xdr:nvSpPr>
        <xdr:cNvPr id="156" name="テキスト ボックス 155"/>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7" name="円/楕円 156"/>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48065</xdr:rowOff>
    </xdr:from>
    <xdr:ext cx="762000" cy="259045"/>
    <xdr:sp macro="" textlink="">
      <xdr:nvSpPr>
        <xdr:cNvPr id="158" name="テキスト ボックス 157"/>
        <xdr:cNvSpPr txBox="1"/>
      </xdr:nvSpPr>
      <xdr:spPr>
        <a:xfrm>
          <a:off x="1955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59" name="円/楕円 158"/>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151358</xdr:rowOff>
    </xdr:from>
    <xdr:ext cx="762000" cy="259045"/>
    <xdr:sp macro="" textlink="">
      <xdr:nvSpPr>
        <xdr:cNvPr id="160" name="テキスト ボックス 159"/>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物件費については各集落地区散在に伴うコミュニティ施設等の公共施設に係る維持管理経費が高水準であること、また、子育て支援対策として「待機児童ゼロ」を実現するために、認定こども園を設立し、正職員の不足を補うため多数の臨時職員を雇用したこと等により高水準で推移してい</a:t>
          </a:r>
          <a:r>
            <a:rPr lang="ja-JP" altLang="en-US" sz="1100" b="0" i="0">
              <a:solidFill>
                <a:schemeClr val="dk1"/>
              </a:solidFill>
              <a:effectLst/>
              <a:latin typeface="+mn-lt"/>
              <a:ea typeface="+mn-ea"/>
              <a:cs typeface="+mn-cs"/>
            </a:rPr>
            <a:t>たが、緊急雇用創出事業の一部終了により大幅に減少した</a:t>
          </a:r>
          <a:r>
            <a:rPr lang="ja-JP" altLang="ja-JP" sz="1100" b="0" i="0">
              <a:solidFill>
                <a:schemeClr val="dk1"/>
              </a:solidFill>
              <a:effectLst/>
              <a:latin typeface="+mn-lt"/>
              <a:ea typeface="+mn-ea"/>
              <a:cs typeface="+mn-cs"/>
            </a:rPr>
            <a:t>。人件費については、給与水準（ラスパイレス指数）等の算定項目において類似団体平均を下回っている。しかし、全国及び宮城県市町村平均に比べると高くなるのは、中山間地域の広大な行政面積である一方で、人口</a:t>
          </a:r>
          <a:r>
            <a:rPr lang="en-US" altLang="ja-JP" sz="1100" b="0" i="0">
              <a:solidFill>
                <a:schemeClr val="dk1"/>
              </a:solidFill>
              <a:effectLst/>
              <a:latin typeface="+mn-lt"/>
              <a:ea typeface="+mn-ea"/>
              <a:cs typeface="+mn-cs"/>
            </a:rPr>
            <a:t>9,247</a:t>
          </a:r>
          <a:r>
            <a:rPr lang="ja-JP" altLang="ja-JP" sz="1100" b="0" i="0">
              <a:solidFill>
                <a:schemeClr val="dk1"/>
              </a:solidFill>
              <a:effectLst/>
              <a:latin typeface="+mn-lt"/>
              <a:ea typeface="+mn-ea"/>
              <a:cs typeface="+mn-cs"/>
            </a:rPr>
            <a:t>人の小規模自治体における相対関係を象徴した結果である。人件費、物件費とも地理的要因によるところが大であるが、安易にこれらの要因に転嫁することなく、一層の行政コストの削減を図っていく。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212</xdr:rowOff>
    </xdr:from>
    <xdr:to>
      <xdr:col>7</xdr:col>
      <xdr:colOff>152400</xdr:colOff>
      <xdr:row>83</xdr:row>
      <xdr:rowOff>5273</xdr:rowOff>
    </xdr:to>
    <xdr:cxnSp macro="">
      <xdr:nvCxnSpPr>
        <xdr:cNvPr id="194" name="直線コネクタ 193"/>
        <xdr:cNvCxnSpPr/>
      </xdr:nvCxnSpPr>
      <xdr:spPr>
        <a:xfrm flipV="1">
          <a:off x="4114800" y="14230562"/>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149041</xdr:rowOff>
    </xdr:from>
    <xdr:to>
      <xdr:col>6</xdr:col>
      <xdr:colOff>0</xdr:colOff>
      <xdr:row>83</xdr:row>
      <xdr:rowOff>5273</xdr:rowOff>
    </xdr:to>
    <xdr:cxnSp macro="">
      <xdr:nvCxnSpPr>
        <xdr:cNvPr id="197" name="直線コネクタ 196"/>
        <xdr:cNvCxnSpPr/>
      </xdr:nvCxnSpPr>
      <xdr:spPr>
        <a:xfrm>
          <a:off x="3225800" y="14207941"/>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114777</xdr:rowOff>
    </xdr:from>
    <xdr:to>
      <xdr:col>4</xdr:col>
      <xdr:colOff>482600</xdr:colOff>
      <xdr:row>82</xdr:row>
      <xdr:rowOff>149041</xdr:rowOff>
    </xdr:to>
    <xdr:cxnSp macro="">
      <xdr:nvCxnSpPr>
        <xdr:cNvPr id="200" name="直線コネクタ 199"/>
        <xdr:cNvCxnSpPr/>
      </xdr:nvCxnSpPr>
      <xdr:spPr>
        <a:xfrm>
          <a:off x="2336800" y="14173677"/>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33259</xdr:rowOff>
    </xdr:from>
    <xdr:ext cx="762000" cy="259045"/>
    <xdr:sp macro="" textlink="">
      <xdr:nvSpPr>
        <xdr:cNvPr id="202" name="テキスト ボックス 201"/>
        <xdr:cNvSpPr txBox="1"/>
      </xdr:nvSpPr>
      <xdr:spPr>
        <a:xfrm>
          <a:off x="2844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114777</xdr:rowOff>
    </xdr:from>
    <xdr:to>
      <xdr:col>3</xdr:col>
      <xdr:colOff>279400</xdr:colOff>
      <xdr:row>82</xdr:row>
      <xdr:rowOff>157358</xdr:rowOff>
    </xdr:to>
    <xdr:cxnSp macro="">
      <xdr:nvCxnSpPr>
        <xdr:cNvPr id="203" name="直線コネクタ 202"/>
        <xdr:cNvCxnSpPr/>
      </xdr:nvCxnSpPr>
      <xdr:spPr>
        <a:xfrm flipV="1">
          <a:off x="1447800" y="14173677"/>
          <a:ext cx="889000" cy="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120862</xdr:rowOff>
    </xdr:from>
    <xdr:to>
      <xdr:col>7</xdr:col>
      <xdr:colOff>203200</xdr:colOff>
      <xdr:row>83</xdr:row>
      <xdr:rowOff>51012</xdr:rowOff>
    </xdr:to>
    <xdr:sp macro="" textlink="">
      <xdr:nvSpPr>
        <xdr:cNvPr id="213" name="円/楕円 212"/>
        <xdr:cNvSpPr/>
      </xdr:nvSpPr>
      <xdr:spPr>
        <a:xfrm>
          <a:off x="4902200" y="141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137389</xdr:rowOff>
    </xdr:from>
    <xdr:ext cx="762000" cy="259045"/>
    <xdr:sp macro="" textlink="">
      <xdr:nvSpPr>
        <xdr:cNvPr id="214" name="人件費・物件費等の状況該当値テキスト"/>
        <xdr:cNvSpPr txBox="1"/>
      </xdr:nvSpPr>
      <xdr:spPr>
        <a:xfrm>
          <a:off x="5041900" y="1402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213,790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125923</xdr:rowOff>
    </xdr:from>
    <xdr:to>
      <xdr:col>6</xdr:col>
      <xdr:colOff>50800</xdr:colOff>
      <xdr:row>83</xdr:row>
      <xdr:rowOff>56073</xdr:rowOff>
    </xdr:to>
    <xdr:sp macro="" textlink="">
      <xdr:nvSpPr>
        <xdr:cNvPr id="215" name="円/楕円 214"/>
        <xdr:cNvSpPr/>
      </xdr:nvSpPr>
      <xdr:spPr>
        <a:xfrm>
          <a:off x="4064000" y="14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66250</xdr:rowOff>
    </xdr:from>
    <xdr:ext cx="736600" cy="259045"/>
    <xdr:sp macro="" textlink="">
      <xdr:nvSpPr>
        <xdr:cNvPr id="216" name="テキスト ボックス 215"/>
        <xdr:cNvSpPr txBox="1"/>
      </xdr:nvSpPr>
      <xdr:spPr>
        <a:xfrm>
          <a:off x="3733800" y="139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98241</xdr:rowOff>
    </xdr:from>
    <xdr:to>
      <xdr:col>4</xdr:col>
      <xdr:colOff>533400</xdr:colOff>
      <xdr:row>83</xdr:row>
      <xdr:rowOff>28391</xdr:rowOff>
    </xdr:to>
    <xdr:sp macro="" textlink="">
      <xdr:nvSpPr>
        <xdr:cNvPr id="217" name="円/楕円 216"/>
        <xdr:cNvSpPr/>
      </xdr:nvSpPr>
      <xdr:spPr>
        <a:xfrm>
          <a:off x="3175000" y="141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13168</xdr:rowOff>
    </xdr:from>
    <xdr:ext cx="762000" cy="259045"/>
    <xdr:sp macro="" textlink="">
      <xdr:nvSpPr>
        <xdr:cNvPr id="218" name="テキスト ボックス 217"/>
        <xdr:cNvSpPr txBox="1"/>
      </xdr:nvSpPr>
      <xdr:spPr>
        <a:xfrm>
          <a:off x="2844800" y="1424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63977</xdr:rowOff>
    </xdr:from>
    <xdr:to>
      <xdr:col>3</xdr:col>
      <xdr:colOff>330200</xdr:colOff>
      <xdr:row>82</xdr:row>
      <xdr:rowOff>165577</xdr:rowOff>
    </xdr:to>
    <xdr:sp macro="" textlink="">
      <xdr:nvSpPr>
        <xdr:cNvPr id="219" name="円/楕円 218"/>
        <xdr:cNvSpPr/>
      </xdr:nvSpPr>
      <xdr:spPr>
        <a:xfrm>
          <a:off x="2286000" y="141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4304</xdr:rowOff>
    </xdr:from>
    <xdr:ext cx="762000" cy="259045"/>
    <xdr:sp macro="" textlink="">
      <xdr:nvSpPr>
        <xdr:cNvPr id="220" name="テキスト ボックス 219"/>
        <xdr:cNvSpPr txBox="1"/>
      </xdr:nvSpPr>
      <xdr:spPr>
        <a:xfrm>
          <a:off x="1955800" y="138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106558</xdr:rowOff>
    </xdr:from>
    <xdr:to>
      <xdr:col>2</xdr:col>
      <xdr:colOff>127000</xdr:colOff>
      <xdr:row>83</xdr:row>
      <xdr:rowOff>36708</xdr:rowOff>
    </xdr:to>
    <xdr:sp macro="" textlink="">
      <xdr:nvSpPr>
        <xdr:cNvPr id="221" name="円/楕円 220"/>
        <xdr:cNvSpPr/>
      </xdr:nvSpPr>
      <xdr:spPr>
        <a:xfrm>
          <a:off x="1397000" y="141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21485</xdr:rowOff>
    </xdr:from>
    <xdr:ext cx="762000" cy="259045"/>
    <xdr:sp macro="" textlink="">
      <xdr:nvSpPr>
        <xdr:cNvPr id="222" name="テキスト ボックス 221"/>
        <xdr:cNvSpPr txBox="1"/>
      </xdr:nvSpPr>
      <xdr:spPr>
        <a:xfrm>
          <a:off x="1066800" y="1425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においては国家公務員の給与の改定及び臨時特例に関する法律による国家公務員の給与削減措置が終了したため、</a:t>
          </a:r>
          <a:r>
            <a:rPr lang="en-US" altLang="ja-JP" sz="1100">
              <a:solidFill>
                <a:schemeClr val="dk1"/>
              </a:solidFill>
              <a:effectLst/>
              <a:latin typeface="+mn-lt"/>
              <a:ea typeface="+mn-ea"/>
              <a:cs typeface="+mn-cs"/>
            </a:rPr>
            <a:t>100.6</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93.3</a:t>
          </a:r>
          <a:r>
            <a:rPr lang="ja-JP" altLang="ja-JP" sz="1100">
              <a:solidFill>
                <a:schemeClr val="dk1"/>
              </a:solidFill>
              <a:effectLst/>
              <a:latin typeface="+mn-lt"/>
              <a:ea typeface="+mn-ea"/>
              <a:cs typeface="+mn-cs"/>
            </a:rPr>
            <a:t>への大幅な数値の変動となった。</a:t>
          </a:r>
          <a:endParaRPr lang="ja-JP" altLang="ja-JP" sz="1400">
            <a:effectLst/>
          </a:endParaRPr>
        </a:p>
        <a:p>
          <a:r>
            <a:rPr lang="ja-JP" altLang="ja-JP" sz="1100">
              <a:solidFill>
                <a:schemeClr val="dk1"/>
              </a:solidFill>
              <a:effectLst/>
              <a:latin typeface="+mn-lt"/>
              <a:ea typeface="+mn-ea"/>
              <a:cs typeface="+mn-cs"/>
            </a:rPr>
            <a:t>　当町は、各階層における職員数が均衡でないため、経験年数階層の変動が大きく影響するが、今後とも人事院勧告に基づく給料改定等を遅滞なく実施するとともに、経験年数階層の平準化を図る。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122766</xdr:rowOff>
    </xdr:to>
    <xdr:cxnSp macro="">
      <xdr:nvCxnSpPr>
        <xdr:cNvPr id="256" name="直線コネクタ 255"/>
        <xdr:cNvCxnSpPr/>
      </xdr:nvCxnSpPr>
      <xdr:spPr>
        <a:xfrm>
          <a:off x="16179800" y="1445217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66463</xdr:rowOff>
    </xdr:to>
    <xdr:cxnSp macro="">
      <xdr:nvCxnSpPr>
        <xdr:cNvPr id="259" name="直線コネクタ 258"/>
        <xdr:cNvCxnSpPr/>
      </xdr:nvCxnSpPr>
      <xdr:spPr>
        <a:xfrm flipV="1">
          <a:off x="15290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87</xdr:row>
      <xdr:rowOff>139277</xdr:rowOff>
    </xdr:to>
    <xdr:cxnSp macro="">
      <xdr:nvCxnSpPr>
        <xdr:cNvPr id="262" name="直線コネクタ 261"/>
        <xdr:cNvCxnSpPr/>
      </xdr:nvCxnSpPr>
      <xdr:spPr>
        <a:xfrm flipV="1">
          <a:off x="14401800" y="1446826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139277</xdr:rowOff>
    </xdr:to>
    <xdr:cxnSp macro="">
      <xdr:nvCxnSpPr>
        <xdr:cNvPr id="265" name="直線コネクタ 264"/>
        <xdr:cNvCxnSpPr/>
      </xdr:nvCxnSpPr>
      <xdr:spPr>
        <a:xfrm>
          <a:off x="13512800" y="150152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6"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7" name="円/楕円 276"/>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8" name="テキスト ボックス 277"/>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9" name="円/楕円 278"/>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127440</xdr:rowOff>
    </xdr:from>
    <xdr:ext cx="762000" cy="259045"/>
    <xdr:sp macro="" textlink="">
      <xdr:nvSpPr>
        <xdr:cNvPr id="280" name="テキスト ボックス 279"/>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88477</xdr:rowOff>
    </xdr:from>
    <xdr:to>
      <xdr:col>21</xdr:col>
      <xdr:colOff>50800</xdr:colOff>
      <xdr:row>88</xdr:row>
      <xdr:rowOff>18627</xdr:rowOff>
    </xdr:to>
    <xdr:sp macro="" textlink="">
      <xdr:nvSpPr>
        <xdr:cNvPr id="281" name="円/楕円 280"/>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28804</xdr:rowOff>
    </xdr:from>
    <xdr:ext cx="762000" cy="259045"/>
    <xdr:sp macro="" textlink="">
      <xdr:nvSpPr>
        <xdr:cNvPr id="282" name="テキスト ボックス 281"/>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3" name="円/楕円 282"/>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4" name="テキスト ボックス 283"/>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職員数については、ここ数年同程度で推移しているが、人口減少により人口千人当たりの職員数が増加している。民間への業務委託や事務の効率化を図り、さらに適正な定員管理を行っていく。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152357</xdr:rowOff>
    </xdr:from>
    <xdr:to>
      <xdr:col>24</xdr:col>
      <xdr:colOff>558800</xdr:colOff>
      <xdr:row>61</xdr:row>
      <xdr:rowOff>156380</xdr:rowOff>
    </xdr:to>
    <xdr:cxnSp macro="">
      <xdr:nvCxnSpPr>
        <xdr:cNvPr id="319" name="直線コネクタ 318"/>
        <xdr:cNvCxnSpPr/>
      </xdr:nvCxnSpPr>
      <xdr:spPr>
        <a:xfrm>
          <a:off x="16179800" y="1061080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144314</xdr:rowOff>
    </xdr:from>
    <xdr:to>
      <xdr:col>23</xdr:col>
      <xdr:colOff>406400</xdr:colOff>
      <xdr:row>61</xdr:row>
      <xdr:rowOff>152357</xdr:rowOff>
    </xdr:to>
    <xdr:cxnSp macro="">
      <xdr:nvCxnSpPr>
        <xdr:cNvPr id="322" name="直線コネクタ 321"/>
        <xdr:cNvCxnSpPr/>
      </xdr:nvCxnSpPr>
      <xdr:spPr>
        <a:xfrm>
          <a:off x="15290800" y="106027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4" name="テキスト ボックス 323"/>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85598</xdr:rowOff>
    </xdr:from>
    <xdr:to>
      <xdr:col>22</xdr:col>
      <xdr:colOff>203200</xdr:colOff>
      <xdr:row>61</xdr:row>
      <xdr:rowOff>144314</xdr:rowOff>
    </xdr:to>
    <xdr:cxnSp macro="">
      <xdr:nvCxnSpPr>
        <xdr:cNvPr id="325" name="直線コネクタ 324"/>
        <xdr:cNvCxnSpPr/>
      </xdr:nvCxnSpPr>
      <xdr:spPr>
        <a:xfrm>
          <a:off x="14401800" y="10544048"/>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77555</xdr:rowOff>
    </xdr:from>
    <xdr:to>
      <xdr:col>21</xdr:col>
      <xdr:colOff>0</xdr:colOff>
      <xdr:row>61</xdr:row>
      <xdr:rowOff>85598</xdr:rowOff>
    </xdr:to>
    <xdr:cxnSp macro="">
      <xdr:nvCxnSpPr>
        <xdr:cNvPr id="328" name="直線コネクタ 327"/>
        <xdr:cNvCxnSpPr/>
      </xdr:nvCxnSpPr>
      <xdr:spPr>
        <a:xfrm>
          <a:off x="13512800" y="105360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105580</xdr:rowOff>
    </xdr:from>
    <xdr:to>
      <xdr:col>24</xdr:col>
      <xdr:colOff>609600</xdr:colOff>
      <xdr:row>62</xdr:row>
      <xdr:rowOff>35730</xdr:rowOff>
    </xdr:to>
    <xdr:sp macro="" textlink="">
      <xdr:nvSpPr>
        <xdr:cNvPr id="338" name="円/楕円 337"/>
        <xdr:cNvSpPr/>
      </xdr:nvSpPr>
      <xdr:spPr>
        <a:xfrm>
          <a:off x="169672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77657</xdr:rowOff>
    </xdr:from>
    <xdr:ext cx="762000" cy="259045"/>
    <xdr:sp macro="" textlink="">
      <xdr:nvSpPr>
        <xdr:cNvPr id="339" name="定員管理の状況該当値テキスト"/>
        <xdr:cNvSpPr txBox="1"/>
      </xdr:nvSpPr>
      <xdr:spPr>
        <a:xfrm>
          <a:off x="17106900" y="1053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101557</xdr:rowOff>
    </xdr:from>
    <xdr:to>
      <xdr:col>23</xdr:col>
      <xdr:colOff>457200</xdr:colOff>
      <xdr:row>62</xdr:row>
      <xdr:rowOff>31707</xdr:rowOff>
    </xdr:to>
    <xdr:sp macro="" textlink="">
      <xdr:nvSpPr>
        <xdr:cNvPr id="340" name="円/楕円 339"/>
        <xdr:cNvSpPr/>
      </xdr:nvSpPr>
      <xdr:spPr>
        <a:xfrm>
          <a:off x="16129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16484</xdr:rowOff>
    </xdr:from>
    <xdr:ext cx="736600" cy="259045"/>
    <xdr:sp macro="" textlink="">
      <xdr:nvSpPr>
        <xdr:cNvPr id="341" name="テキスト ボックス 340"/>
        <xdr:cNvSpPr txBox="1"/>
      </xdr:nvSpPr>
      <xdr:spPr>
        <a:xfrm>
          <a:off x="15798800" y="106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93514</xdr:rowOff>
    </xdr:from>
    <xdr:to>
      <xdr:col>22</xdr:col>
      <xdr:colOff>254000</xdr:colOff>
      <xdr:row>62</xdr:row>
      <xdr:rowOff>23664</xdr:rowOff>
    </xdr:to>
    <xdr:sp macro="" textlink="">
      <xdr:nvSpPr>
        <xdr:cNvPr id="342" name="円/楕円 341"/>
        <xdr:cNvSpPr/>
      </xdr:nvSpPr>
      <xdr:spPr>
        <a:xfrm>
          <a:off x="15240000" y="105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8441</xdr:rowOff>
    </xdr:from>
    <xdr:ext cx="762000" cy="259045"/>
    <xdr:sp macro="" textlink="">
      <xdr:nvSpPr>
        <xdr:cNvPr id="343" name="テキスト ボックス 342"/>
        <xdr:cNvSpPr txBox="1"/>
      </xdr:nvSpPr>
      <xdr:spPr>
        <a:xfrm>
          <a:off x="14909800" y="106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34798</xdr:rowOff>
    </xdr:from>
    <xdr:to>
      <xdr:col>21</xdr:col>
      <xdr:colOff>50800</xdr:colOff>
      <xdr:row>61</xdr:row>
      <xdr:rowOff>136398</xdr:rowOff>
    </xdr:to>
    <xdr:sp macro="" textlink="">
      <xdr:nvSpPr>
        <xdr:cNvPr id="344" name="円/楕円 343"/>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146575</xdr:rowOff>
    </xdr:from>
    <xdr:ext cx="762000" cy="259045"/>
    <xdr:sp macro="" textlink="">
      <xdr:nvSpPr>
        <xdr:cNvPr id="345" name="テキスト ボックス 344"/>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26755</xdr:rowOff>
    </xdr:from>
    <xdr:to>
      <xdr:col>19</xdr:col>
      <xdr:colOff>533400</xdr:colOff>
      <xdr:row>61</xdr:row>
      <xdr:rowOff>128355</xdr:rowOff>
    </xdr:to>
    <xdr:sp macro="" textlink="">
      <xdr:nvSpPr>
        <xdr:cNvPr id="346" name="円/楕円 345"/>
        <xdr:cNvSpPr/>
      </xdr:nvSpPr>
      <xdr:spPr>
        <a:xfrm>
          <a:off x="13462000" y="10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138532</xdr:rowOff>
    </xdr:from>
    <xdr:ext cx="762000" cy="259045"/>
    <xdr:sp macro="" textlink="">
      <xdr:nvSpPr>
        <xdr:cNvPr id="347" name="テキスト ボックス 346"/>
        <xdr:cNvSpPr txBox="1"/>
      </xdr:nvSpPr>
      <xdr:spPr>
        <a:xfrm>
          <a:off x="13131800" y="1025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将来負担比率でも説明したとおり、従来より起債（借金）に依存しない財政経営を行ってきたことに加え、地方財政措置を重視した地方債の発行コントロールにより類似団体平均より良好な数値となっている。今後も従来の財政経営方針を踏襲し、健全財政の伸展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39</xdr:row>
      <xdr:rowOff>18542</xdr:rowOff>
    </xdr:to>
    <xdr:cxnSp macro="">
      <xdr:nvCxnSpPr>
        <xdr:cNvPr id="379" name="直線コネクタ 378"/>
        <xdr:cNvCxnSpPr/>
      </xdr:nvCxnSpPr>
      <xdr:spPr>
        <a:xfrm flipV="1">
          <a:off x="16179800" y="660857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18542</xdr:rowOff>
    </xdr:from>
    <xdr:to>
      <xdr:col>23</xdr:col>
      <xdr:colOff>406400</xdr:colOff>
      <xdr:row>39</xdr:row>
      <xdr:rowOff>163322</xdr:rowOff>
    </xdr:to>
    <xdr:cxnSp macro="">
      <xdr:nvCxnSpPr>
        <xdr:cNvPr id="382" name="直線コネクタ 381"/>
        <xdr:cNvCxnSpPr/>
      </xdr:nvCxnSpPr>
      <xdr:spPr>
        <a:xfrm flipV="1">
          <a:off x="15290800" y="670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163322</xdr:rowOff>
    </xdr:from>
    <xdr:to>
      <xdr:col>22</xdr:col>
      <xdr:colOff>203200</xdr:colOff>
      <xdr:row>40</xdr:row>
      <xdr:rowOff>49784</xdr:rowOff>
    </xdr:to>
    <xdr:cxnSp macro="">
      <xdr:nvCxnSpPr>
        <xdr:cNvPr id="385" name="直線コネクタ 384"/>
        <xdr:cNvCxnSpPr/>
      </xdr:nvCxnSpPr>
      <xdr:spPr>
        <a:xfrm flipV="1">
          <a:off x="14401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49784</xdr:rowOff>
    </xdr:from>
    <xdr:to>
      <xdr:col>21</xdr:col>
      <xdr:colOff>0</xdr:colOff>
      <xdr:row>40</xdr:row>
      <xdr:rowOff>136652</xdr:rowOff>
    </xdr:to>
    <xdr:cxnSp macro="">
      <xdr:nvCxnSpPr>
        <xdr:cNvPr id="388" name="直線コネクタ 387"/>
        <xdr:cNvCxnSpPr/>
      </xdr:nvCxnSpPr>
      <xdr:spPr>
        <a:xfrm flipV="1">
          <a:off x="13512800" y="6907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0" name="テキスト ボックス 389"/>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42672</xdr:rowOff>
    </xdr:from>
    <xdr:to>
      <xdr:col>24</xdr:col>
      <xdr:colOff>609600</xdr:colOff>
      <xdr:row>38</xdr:row>
      <xdr:rowOff>144272</xdr:rowOff>
    </xdr:to>
    <xdr:sp macro="" textlink="">
      <xdr:nvSpPr>
        <xdr:cNvPr id="398" name="円/楕円 397"/>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59199</xdr:rowOff>
    </xdr:from>
    <xdr:ext cx="762000" cy="259045"/>
    <xdr:sp macro="" textlink="">
      <xdr:nvSpPr>
        <xdr:cNvPr id="399"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139192</xdr:rowOff>
    </xdr:from>
    <xdr:to>
      <xdr:col>23</xdr:col>
      <xdr:colOff>457200</xdr:colOff>
      <xdr:row>39</xdr:row>
      <xdr:rowOff>69342</xdr:rowOff>
    </xdr:to>
    <xdr:sp macro="" textlink="">
      <xdr:nvSpPr>
        <xdr:cNvPr id="400" name="円/楕円 399"/>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79519</xdr:rowOff>
    </xdr:from>
    <xdr:ext cx="736600" cy="259045"/>
    <xdr:sp macro="" textlink="">
      <xdr:nvSpPr>
        <xdr:cNvPr id="401" name="テキスト ボックス 400"/>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112522</xdr:rowOff>
    </xdr:from>
    <xdr:to>
      <xdr:col>22</xdr:col>
      <xdr:colOff>254000</xdr:colOff>
      <xdr:row>40</xdr:row>
      <xdr:rowOff>42672</xdr:rowOff>
    </xdr:to>
    <xdr:sp macro="" textlink="">
      <xdr:nvSpPr>
        <xdr:cNvPr id="402" name="円/楕円 401"/>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52849</xdr:rowOff>
    </xdr:from>
    <xdr:ext cx="762000" cy="259045"/>
    <xdr:sp macro="" textlink="">
      <xdr:nvSpPr>
        <xdr:cNvPr id="403" name="テキスト ボックス 402"/>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170434</xdr:rowOff>
    </xdr:from>
    <xdr:to>
      <xdr:col>21</xdr:col>
      <xdr:colOff>50800</xdr:colOff>
      <xdr:row>40</xdr:row>
      <xdr:rowOff>100584</xdr:rowOff>
    </xdr:to>
    <xdr:sp macro="" textlink="">
      <xdr:nvSpPr>
        <xdr:cNvPr id="404" name="円/楕円 403"/>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110761</xdr:rowOff>
    </xdr:from>
    <xdr:ext cx="762000" cy="259045"/>
    <xdr:sp macro="" textlink="">
      <xdr:nvSpPr>
        <xdr:cNvPr id="405" name="テキスト ボックス 404"/>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06" name="円/楕円 405"/>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07" name="テキスト ボックス 406"/>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できたことも要因の一端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9,247
9,213
270.77
5,089,150
4,827,365
145,891
3,542,715
1,884,038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latin typeface="ＭＳ Ｐゴシック"/>
            </a:rPr>
            <a:t> H26</a:t>
          </a:r>
          <a:r>
            <a:rPr kumimoji="1" lang="ja-JP" altLang="en-US" sz="1100" baseline="0">
              <a:latin typeface="ＭＳ Ｐゴシック"/>
            </a:rPr>
            <a:t>と同水準となった要因は、</a:t>
          </a:r>
          <a:r>
            <a:rPr kumimoji="1" lang="ja-JP" altLang="ja-JP" sz="1100" baseline="0">
              <a:solidFill>
                <a:schemeClr val="dk1"/>
              </a:solidFill>
              <a:effectLst/>
              <a:latin typeface="+mn-lt"/>
              <a:ea typeface="+mn-ea"/>
              <a:cs typeface="+mn-cs"/>
            </a:rPr>
            <a:t>普通交付税の大幅な増加により経常一般財源が大幅に増加した</a:t>
          </a:r>
          <a:r>
            <a:rPr kumimoji="1" lang="ja-JP" altLang="en-US" sz="1100" baseline="0">
              <a:solidFill>
                <a:schemeClr val="dk1"/>
              </a:solidFill>
              <a:effectLst/>
              <a:latin typeface="+mn-lt"/>
              <a:ea typeface="+mn-ea"/>
              <a:cs typeface="+mn-cs"/>
            </a:rPr>
            <a:t>一方で、</a:t>
          </a:r>
          <a:r>
            <a:rPr kumimoji="1" lang="ja-JP" altLang="en-US" sz="1100" baseline="0">
              <a:latin typeface="ＭＳ Ｐゴシック"/>
            </a:rPr>
            <a:t>職員数の増加や人事院勧告に伴う給与の増加により人件費が増加したことが挙げられる。今後は</a:t>
          </a:r>
          <a:r>
            <a:rPr lang="ja-JP" altLang="ja-JP" sz="1100">
              <a:solidFill>
                <a:schemeClr val="dk1"/>
              </a:solidFill>
              <a:effectLst/>
              <a:latin typeface="+mn-lt"/>
              <a:ea typeface="+mn-ea"/>
              <a:cs typeface="+mn-cs"/>
            </a:rPr>
            <a:t>集中改革プランに基づく職員定員管理の徹底や、公共施設の運営に係る指定管理者制度の活用、給食業務等の外部委託への移行を</a:t>
          </a:r>
          <a:r>
            <a:rPr lang="ja-JP" altLang="en-US" sz="1100">
              <a:solidFill>
                <a:schemeClr val="dk1"/>
              </a:solidFill>
              <a:effectLst/>
              <a:latin typeface="+mn-lt"/>
              <a:ea typeface="+mn-ea"/>
              <a:cs typeface="+mn-cs"/>
            </a:rPr>
            <a:t>継続して行い人件費の削減に努める。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123190</xdr:rowOff>
    </xdr:to>
    <xdr:cxnSp macro="">
      <xdr:nvCxnSpPr>
        <xdr:cNvPr id="66" name="直線コネクタ 65"/>
        <xdr:cNvCxnSpPr/>
      </xdr:nvCxnSpPr>
      <xdr:spPr>
        <a:xfrm>
          <a:off x="3987800" y="646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123190</xdr:rowOff>
    </xdr:to>
    <xdr:cxnSp macro="">
      <xdr:nvCxnSpPr>
        <xdr:cNvPr id="69" name="直線コネクタ 68"/>
        <xdr:cNvCxnSpPr/>
      </xdr:nvCxnSpPr>
      <xdr:spPr>
        <a:xfrm>
          <a:off x="3098800" y="636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16510</xdr:rowOff>
    </xdr:to>
    <xdr:cxnSp macro="">
      <xdr:nvCxnSpPr>
        <xdr:cNvPr id="72" name="直線コネクタ 71"/>
        <xdr:cNvCxnSpPr/>
      </xdr:nvCxnSpPr>
      <xdr:spPr>
        <a:xfrm>
          <a:off x="2209800" y="632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157480</xdr:rowOff>
    </xdr:to>
    <xdr:cxnSp macro="">
      <xdr:nvCxnSpPr>
        <xdr:cNvPr id="75" name="直線コネクタ 74"/>
        <xdr:cNvCxnSpPr/>
      </xdr:nvCxnSpPr>
      <xdr:spPr>
        <a:xfrm>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90" name="テキスト ボックス 89"/>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H16</a:t>
          </a:r>
          <a:r>
            <a:rPr lang="ja-JP" altLang="ja-JP" sz="1100" b="0" i="0">
              <a:solidFill>
                <a:schemeClr val="dk1"/>
              </a:solidFill>
              <a:effectLst/>
              <a:latin typeface="+mn-lt"/>
              <a:ea typeface="+mn-ea"/>
              <a:cs typeface="+mn-cs"/>
            </a:rPr>
            <a:t>年度より物品及び公用車の集中管理、宿泊旅費や各事業記念品支給等取扱いの見直し等により物件費の節減策を実行しているものの、類似団体及び全国平均と比較すると依然として高い水準である。これは、各地区に分散した公共施設に係る維持関連経費が高水準であること、また、子育て支援対策として「待機児童ゼロ」を実現するために、認定こども園を設立し、正職員の不足を補うため多数の臨時職員を雇用したことも要因として挙げられる。今後の対応方針としては、公共施設の地域住民への管理移譲をはじめ、消耗備品類の相互共有など細部も含め、類似団体の物件費水準を目標に行財政改革を一層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96520</xdr:rowOff>
    </xdr:from>
    <xdr:to>
      <xdr:col>24</xdr:col>
      <xdr:colOff>31750</xdr:colOff>
      <xdr:row>18</xdr:row>
      <xdr:rowOff>165100</xdr:rowOff>
    </xdr:to>
    <xdr:cxnSp macro="">
      <xdr:nvCxnSpPr>
        <xdr:cNvPr id="127" name="直線コネクタ 126"/>
        <xdr:cNvCxnSpPr/>
      </xdr:nvCxnSpPr>
      <xdr:spPr>
        <a:xfrm flipV="1">
          <a:off x="15671800" y="3182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165100</xdr:rowOff>
    </xdr:to>
    <xdr:cxnSp macro="">
      <xdr:nvCxnSpPr>
        <xdr:cNvPr id="130" name="直線コネクタ 129"/>
        <xdr:cNvCxnSpPr/>
      </xdr:nvCxnSpPr>
      <xdr:spPr>
        <a:xfrm>
          <a:off x="14782800" y="313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18</xdr:row>
      <xdr:rowOff>50800</xdr:rowOff>
    </xdr:to>
    <xdr:cxnSp macro="">
      <xdr:nvCxnSpPr>
        <xdr:cNvPr id="133" name="直線コネクタ 132"/>
        <xdr:cNvCxnSpPr/>
      </xdr:nvCxnSpPr>
      <xdr:spPr>
        <a:xfrm>
          <a:off x="13893800" y="2969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62230</xdr:rowOff>
    </xdr:to>
    <xdr:cxnSp macro="">
      <xdr:nvCxnSpPr>
        <xdr:cNvPr id="136" name="直線コネクタ 135"/>
        <xdr:cNvCxnSpPr/>
      </xdr:nvCxnSpPr>
      <xdr:spPr>
        <a:xfrm flipV="1">
          <a:off x="13004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6" name="円/楕円 145"/>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7"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2" name="円/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4" name="円/楕円 153"/>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5" name="テキスト ボックス 154"/>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類似団体平均を下回った要因としては、人口減少や少子化の影響による需要の減少が挙げられる。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88900</xdr:rowOff>
    </xdr:to>
    <xdr:cxnSp macro="">
      <xdr:nvCxnSpPr>
        <xdr:cNvPr id="188" name="直線コネクタ 187"/>
        <xdr:cNvCxnSpPr/>
      </xdr:nvCxnSpPr>
      <xdr:spPr>
        <a:xfrm flipV="1">
          <a:off x="3987800" y="940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88900</xdr:rowOff>
    </xdr:to>
    <xdr:cxnSp macro="">
      <xdr:nvCxnSpPr>
        <xdr:cNvPr id="191" name="直線コネクタ 190"/>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69850</xdr:rowOff>
    </xdr:to>
    <xdr:cxnSp macro="">
      <xdr:nvCxnSpPr>
        <xdr:cNvPr id="194" name="直線コネクタ 193"/>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12700</xdr:rowOff>
    </xdr:to>
    <xdr:cxnSp macro="">
      <xdr:nvCxnSpPr>
        <xdr:cNvPr id="197" name="直線コネクタ 196"/>
        <xdr:cNvCxnSpPr/>
      </xdr:nvCxnSpPr>
      <xdr:spPr>
        <a:xfrm>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7" name="円/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9" name="円/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10" name="テキスト ボックス 20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2" name="テキスト ボックス 21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3" name="円/楕円 212"/>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4" name="テキスト ボックス 213"/>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5" name="円/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6" name="テキスト ボックス 21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また、介護保険事業においても、県内で最も高い保険料となっているものの、施設及びサービスの充実化が起因して介護給付費の伸びが顕著であり、介護保険事業会計への繰出金も増加の一途である。下水道事業においては、段階的な使用料改定</a:t>
          </a:r>
          <a:r>
            <a:rPr lang="ja-JP" altLang="en-US" sz="1100">
              <a:solidFill>
                <a:schemeClr val="dk1"/>
              </a:solidFill>
              <a:effectLst/>
              <a:latin typeface="+mn-lt"/>
              <a:ea typeface="+mn-ea"/>
              <a:cs typeface="+mn-cs"/>
            </a:rPr>
            <a:t>の検討</a:t>
          </a:r>
          <a:r>
            <a:rPr lang="ja-JP" altLang="ja-JP" sz="1100">
              <a:solidFill>
                <a:schemeClr val="dk1"/>
              </a:solidFill>
              <a:effectLst/>
              <a:latin typeface="+mn-lt"/>
              <a:ea typeface="+mn-ea"/>
              <a:cs typeface="+mn-cs"/>
            </a:rPr>
            <a:t>、介護保険事業については、介護予防事業の徹底とサービス利用者の意識啓発を促し介護給付費の抑制を図っていく。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104140</xdr:rowOff>
    </xdr:to>
    <xdr:cxnSp macro="">
      <xdr:nvCxnSpPr>
        <xdr:cNvPr id="249" name="直線コネクタ 248"/>
        <xdr:cNvCxnSpPr/>
      </xdr:nvCxnSpPr>
      <xdr:spPr>
        <a:xfrm flipV="1">
          <a:off x="15671800" y="1001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142240</xdr:rowOff>
    </xdr:to>
    <xdr:cxnSp macro="">
      <xdr:nvCxnSpPr>
        <xdr:cNvPr id="252" name="直線コネクタ 251"/>
        <xdr:cNvCxnSpPr/>
      </xdr:nvCxnSpPr>
      <xdr:spPr>
        <a:xfrm flipV="1">
          <a:off x="14782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142240</xdr:rowOff>
    </xdr:to>
    <xdr:cxnSp macro="">
      <xdr:nvCxnSpPr>
        <xdr:cNvPr id="255" name="直線コネクタ 254"/>
        <xdr:cNvCxnSpPr/>
      </xdr:nvCxnSpPr>
      <xdr:spPr>
        <a:xfrm>
          <a:off x="13893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165100</xdr:rowOff>
    </xdr:to>
    <xdr:cxnSp macro="">
      <xdr:nvCxnSpPr>
        <xdr:cNvPr id="258" name="直線コネクタ 257"/>
        <xdr:cNvCxnSpPr/>
      </xdr:nvCxnSpPr>
      <xdr:spPr>
        <a:xfrm flipV="1">
          <a:off x="13004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0" name="テキスト ボックス 259"/>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2" name="テキスト ボックス 261"/>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8" name="円/楕円 267"/>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9"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0" name="円/楕円 26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1" name="テキスト ボックス 270"/>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2" name="円/楕円 271"/>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3" name="テキスト ボックス 272"/>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4" name="円/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5" name="テキスト ボックス 274"/>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6" name="円/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7" name="テキスト ボックス 276"/>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H26</a:t>
          </a:r>
          <a:r>
            <a:rPr lang="ja-JP" altLang="en-US"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％増加した要因としては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水道事業へ高料金対策に係る繰出しを行ったことなどが挙げられる。さらに、</a:t>
          </a:r>
          <a:r>
            <a:rPr lang="ja-JP" altLang="ja-JP" sz="1100">
              <a:solidFill>
                <a:schemeClr val="dk1"/>
              </a:solidFill>
              <a:effectLst/>
              <a:latin typeface="+mn-lt"/>
              <a:ea typeface="+mn-ea"/>
              <a:cs typeface="+mn-cs"/>
            </a:rPr>
            <a:t>ごみ処理場や消防施設の建設に伴う一部事務組合への負担金も多額なものとなっていること</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挙げられる</a:t>
          </a:r>
          <a:r>
            <a:rPr lang="ja-JP" altLang="en-US" sz="1100">
              <a:solidFill>
                <a:schemeClr val="dk1"/>
              </a:solidFill>
              <a:effectLst/>
              <a:latin typeface="+mn-lt"/>
              <a:ea typeface="+mn-ea"/>
              <a:cs typeface="+mn-cs"/>
            </a:rPr>
            <a:t>。公営企業会計の経営改善へ、より一層の企業努力を求め経常コストの削減に努める。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138430</xdr:rowOff>
    </xdr:to>
    <xdr:cxnSp macro="">
      <xdr:nvCxnSpPr>
        <xdr:cNvPr id="307" name="直線コネクタ 306"/>
        <xdr:cNvCxnSpPr/>
      </xdr:nvCxnSpPr>
      <xdr:spPr>
        <a:xfrm>
          <a:off x="15671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69850</xdr:rowOff>
    </xdr:to>
    <xdr:cxnSp macro="">
      <xdr:nvCxnSpPr>
        <xdr:cNvPr id="310" name="直線コネクタ 309"/>
        <xdr:cNvCxnSpPr/>
      </xdr:nvCxnSpPr>
      <xdr:spPr>
        <a:xfrm>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51562</xdr:rowOff>
    </xdr:to>
    <xdr:cxnSp macro="">
      <xdr:nvCxnSpPr>
        <xdr:cNvPr id="313" name="直線コネクタ 312"/>
        <xdr:cNvCxnSpPr/>
      </xdr:nvCxnSpPr>
      <xdr:spPr>
        <a:xfrm>
          <a:off x="13893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5" name="テキスト ボックス 31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69850</xdr:rowOff>
    </xdr:to>
    <xdr:cxnSp macro="">
      <xdr:nvCxnSpPr>
        <xdr:cNvPr id="316" name="直線コネクタ 315"/>
        <xdr:cNvCxnSpPr/>
      </xdr:nvCxnSpPr>
      <xdr:spPr>
        <a:xfrm flipV="1">
          <a:off x="13004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6" name="円/楕円 32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8" name="円/楕円 327"/>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9" name="テキスト ボックス 32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0" name="円/楕円 329"/>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1" name="テキスト ボックス 330"/>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2" name="円/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3" name="テキスト ボックス 33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4" name="円/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5" name="テキスト ボックス 33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類似団体及び全国平均値より良好ではあるが、これは、</a:t>
          </a:r>
          <a:r>
            <a:rPr lang="en-US" altLang="ja-JP" sz="1100" b="0" i="0">
              <a:solidFill>
                <a:schemeClr val="dk1"/>
              </a:solidFill>
              <a:effectLst/>
              <a:latin typeface="+mn-lt"/>
              <a:ea typeface="+mn-ea"/>
              <a:cs typeface="+mn-cs"/>
            </a:rPr>
            <a:t>H18</a:t>
          </a:r>
          <a:r>
            <a:rPr lang="ja-JP" altLang="ja-JP" sz="1100" b="0" i="0">
              <a:solidFill>
                <a:schemeClr val="dk1"/>
              </a:solidFill>
              <a:effectLst/>
              <a:latin typeface="+mn-lt"/>
              <a:ea typeface="+mn-ea"/>
              <a:cs typeface="+mn-cs"/>
            </a:rPr>
            <a:t>より財政運営指針に基づき、臨時財政対策債も含めた一般会計における地方債の単年度発行枠を</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千万円以内と設定した効果もあり、</a:t>
          </a:r>
          <a:r>
            <a:rPr lang="en-US" altLang="ja-JP" sz="1100" b="0" i="0">
              <a:solidFill>
                <a:schemeClr val="dk1"/>
              </a:solidFill>
              <a:effectLst/>
              <a:latin typeface="+mn-lt"/>
              <a:ea typeface="+mn-ea"/>
              <a:cs typeface="+mn-cs"/>
            </a:rPr>
            <a:t>H20</a:t>
          </a:r>
          <a:r>
            <a:rPr lang="ja-JP" altLang="ja-JP" sz="1100" b="0" i="0">
              <a:solidFill>
                <a:schemeClr val="dk1"/>
              </a:solidFill>
              <a:effectLst/>
              <a:latin typeface="+mn-lt"/>
              <a:ea typeface="+mn-ea"/>
              <a:cs typeface="+mn-cs"/>
            </a:rPr>
            <a:t>年度に公債費のピークを迎え、以後は減少の一途である。しかし、地方公営企業に係る公債費の償還財源と見込まれる繰入金については、類似団体平均値より</a:t>
          </a:r>
          <a:r>
            <a:rPr lang="en-US" altLang="ja-JP" sz="1100" b="0" i="0">
              <a:solidFill>
                <a:schemeClr val="dk1"/>
              </a:solidFill>
              <a:effectLst/>
              <a:latin typeface="+mn-lt"/>
              <a:ea typeface="+mn-ea"/>
              <a:cs typeface="+mn-cs"/>
            </a:rPr>
            <a:t>39.1</a:t>
          </a:r>
          <a:r>
            <a:rPr lang="ja-JP" altLang="ja-JP" sz="1100" b="0" i="0">
              <a:solidFill>
                <a:schemeClr val="dk1"/>
              </a:solidFill>
              <a:effectLst/>
              <a:latin typeface="+mn-lt"/>
              <a:ea typeface="+mn-ea"/>
              <a:cs typeface="+mn-cs"/>
            </a:rPr>
            <a:t>％も高い結果となっている。これは山間地域に集落が点在する地理的要因により水道事業及び下水道事業に係る設備投資が多額に上ったことに起因するものである</a:t>
          </a:r>
          <a:r>
            <a:rPr lang="ja-JP" altLang="en-US" sz="1100" b="0" i="0">
              <a:solidFill>
                <a:schemeClr val="dk1"/>
              </a:solidFill>
              <a:effectLst/>
              <a:latin typeface="+mn-lt"/>
              <a:ea typeface="+mn-ea"/>
              <a:cs typeface="+mn-cs"/>
            </a:rPr>
            <a:t>。今後は施設の更新に多額の財政需要が見込まれることから、人口動態に応じた規模への縮小を検討しつつ行政コストの削減に努める。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42418</xdr:rowOff>
    </xdr:from>
    <xdr:to>
      <xdr:col>7</xdr:col>
      <xdr:colOff>15875</xdr:colOff>
      <xdr:row>75</xdr:row>
      <xdr:rowOff>110998</xdr:rowOff>
    </xdr:to>
    <xdr:cxnSp macro="">
      <xdr:nvCxnSpPr>
        <xdr:cNvPr id="365" name="直線コネクタ 364"/>
        <xdr:cNvCxnSpPr/>
      </xdr:nvCxnSpPr>
      <xdr:spPr>
        <a:xfrm flipV="1">
          <a:off x="3987800" y="129011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110998</xdr:rowOff>
    </xdr:from>
    <xdr:to>
      <xdr:col>5</xdr:col>
      <xdr:colOff>549275</xdr:colOff>
      <xdr:row>76</xdr:row>
      <xdr:rowOff>3556</xdr:rowOff>
    </xdr:to>
    <xdr:cxnSp macro="">
      <xdr:nvCxnSpPr>
        <xdr:cNvPr id="368" name="直線コネクタ 367"/>
        <xdr:cNvCxnSpPr/>
      </xdr:nvCxnSpPr>
      <xdr:spPr>
        <a:xfrm flipV="1">
          <a:off x="3098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xdr:rowOff>
    </xdr:from>
    <xdr:to>
      <xdr:col>4</xdr:col>
      <xdr:colOff>346075</xdr:colOff>
      <xdr:row>76</xdr:row>
      <xdr:rowOff>58420</xdr:rowOff>
    </xdr:to>
    <xdr:cxnSp macro="">
      <xdr:nvCxnSpPr>
        <xdr:cNvPr id="371" name="直線コネクタ 370"/>
        <xdr:cNvCxnSpPr/>
      </xdr:nvCxnSpPr>
      <xdr:spPr>
        <a:xfrm flipV="1">
          <a:off x="2209800" y="13033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104139</xdr:rowOff>
    </xdr:to>
    <xdr:cxnSp macro="">
      <xdr:nvCxnSpPr>
        <xdr:cNvPr id="374" name="直線コネクタ 373"/>
        <xdr:cNvCxnSpPr/>
      </xdr:nvCxnSpPr>
      <xdr:spPr>
        <a:xfrm flipV="1">
          <a:off x="1320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163068</xdr:rowOff>
    </xdr:from>
    <xdr:to>
      <xdr:col>7</xdr:col>
      <xdr:colOff>66675</xdr:colOff>
      <xdr:row>75</xdr:row>
      <xdr:rowOff>93218</xdr:rowOff>
    </xdr:to>
    <xdr:sp macro="" textlink="">
      <xdr:nvSpPr>
        <xdr:cNvPr id="384" name="円/楕円 383"/>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8145</xdr:rowOff>
    </xdr:from>
    <xdr:ext cx="762000" cy="259045"/>
    <xdr:sp macro="" textlink="">
      <xdr:nvSpPr>
        <xdr:cNvPr id="385" name="公債費該当値テキスト"/>
        <xdr:cNvSpPr txBox="1"/>
      </xdr:nvSpPr>
      <xdr:spPr>
        <a:xfrm>
          <a:off x="4914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60198</xdr:rowOff>
    </xdr:from>
    <xdr:to>
      <xdr:col>5</xdr:col>
      <xdr:colOff>600075</xdr:colOff>
      <xdr:row>75</xdr:row>
      <xdr:rowOff>161798</xdr:rowOff>
    </xdr:to>
    <xdr:sp macro="" textlink="">
      <xdr:nvSpPr>
        <xdr:cNvPr id="386" name="円/楕円 385"/>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525</xdr:rowOff>
    </xdr:from>
    <xdr:ext cx="736600" cy="259045"/>
    <xdr:sp macro="" textlink="">
      <xdr:nvSpPr>
        <xdr:cNvPr id="387" name="テキスト ボックス 386"/>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124206</xdr:rowOff>
    </xdr:from>
    <xdr:to>
      <xdr:col>4</xdr:col>
      <xdr:colOff>396875</xdr:colOff>
      <xdr:row>76</xdr:row>
      <xdr:rowOff>54356</xdr:rowOff>
    </xdr:to>
    <xdr:sp macro="" textlink="">
      <xdr:nvSpPr>
        <xdr:cNvPr id="388" name="円/楕円 387"/>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64533</xdr:rowOff>
    </xdr:from>
    <xdr:ext cx="762000" cy="259045"/>
    <xdr:sp macro="" textlink="">
      <xdr:nvSpPr>
        <xdr:cNvPr id="389" name="テキスト ボックス 388"/>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0" name="円/楕円 389"/>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1" name="テキスト ボックス 390"/>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2" name="円/楕円 391"/>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3" name="テキスト ボックス 392"/>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の経常収支比率が類似団体平均を上回っているのは、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101854</xdr:rowOff>
    </xdr:from>
    <xdr:to>
      <xdr:col>24</xdr:col>
      <xdr:colOff>31750</xdr:colOff>
      <xdr:row>81</xdr:row>
      <xdr:rowOff>124713</xdr:rowOff>
    </xdr:to>
    <xdr:cxnSp macro="">
      <xdr:nvCxnSpPr>
        <xdr:cNvPr id="424" name="直線コネクタ 423"/>
        <xdr:cNvCxnSpPr/>
      </xdr:nvCxnSpPr>
      <xdr:spPr>
        <a:xfrm flipV="1">
          <a:off x="15671800" y="139893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163576</xdr:rowOff>
    </xdr:from>
    <xdr:to>
      <xdr:col>22</xdr:col>
      <xdr:colOff>565150</xdr:colOff>
      <xdr:row>81</xdr:row>
      <xdr:rowOff>124713</xdr:rowOff>
    </xdr:to>
    <xdr:cxnSp macro="">
      <xdr:nvCxnSpPr>
        <xdr:cNvPr id="427" name="直線コネクタ 426"/>
        <xdr:cNvCxnSpPr/>
      </xdr:nvCxnSpPr>
      <xdr:spPr>
        <a:xfrm>
          <a:off x="14782800" y="138795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97282</xdr:rowOff>
    </xdr:from>
    <xdr:to>
      <xdr:col>21</xdr:col>
      <xdr:colOff>361950</xdr:colOff>
      <xdr:row>80</xdr:row>
      <xdr:rowOff>163576</xdr:rowOff>
    </xdr:to>
    <xdr:cxnSp macro="">
      <xdr:nvCxnSpPr>
        <xdr:cNvPr id="430" name="直線コネクタ 429"/>
        <xdr:cNvCxnSpPr/>
      </xdr:nvCxnSpPr>
      <xdr:spPr>
        <a:xfrm>
          <a:off x="13893800" y="136418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97282</xdr:rowOff>
    </xdr:from>
    <xdr:to>
      <xdr:col>20</xdr:col>
      <xdr:colOff>158750</xdr:colOff>
      <xdr:row>80</xdr:row>
      <xdr:rowOff>26415</xdr:rowOff>
    </xdr:to>
    <xdr:cxnSp macro="">
      <xdr:nvCxnSpPr>
        <xdr:cNvPr id="433" name="直線コネクタ 432"/>
        <xdr:cNvCxnSpPr/>
      </xdr:nvCxnSpPr>
      <xdr:spPr>
        <a:xfrm flipV="1">
          <a:off x="13004800" y="136418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51054</xdr:rowOff>
    </xdr:from>
    <xdr:to>
      <xdr:col>24</xdr:col>
      <xdr:colOff>82550</xdr:colOff>
      <xdr:row>81</xdr:row>
      <xdr:rowOff>152654</xdr:rowOff>
    </xdr:to>
    <xdr:sp macro="" textlink="">
      <xdr:nvSpPr>
        <xdr:cNvPr id="443" name="円/楕円 442"/>
        <xdr:cNvSpPr/>
      </xdr:nvSpPr>
      <xdr:spPr>
        <a:xfrm>
          <a:off x="16459200" y="139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131081</xdr:rowOff>
    </xdr:from>
    <xdr:ext cx="762000" cy="259045"/>
    <xdr:sp macro="" textlink="">
      <xdr:nvSpPr>
        <xdr:cNvPr id="444" name="公債費以外該当値テキスト"/>
        <xdr:cNvSpPr txBox="1"/>
      </xdr:nvSpPr>
      <xdr:spPr>
        <a:xfrm>
          <a:off x="16598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73913</xdr:rowOff>
    </xdr:from>
    <xdr:to>
      <xdr:col>22</xdr:col>
      <xdr:colOff>615950</xdr:colOff>
      <xdr:row>82</xdr:row>
      <xdr:rowOff>4063</xdr:rowOff>
    </xdr:to>
    <xdr:sp macro="" textlink="">
      <xdr:nvSpPr>
        <xdr:cNvPr id="445" name="円/楕円 444"/>
        <xdr:cNvSpPr/>
      </xdr:nvSpPr>
      <xdr:spPr>
        <a:xfrm>
          <a:off x="15621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160290</xdr:rowOff>
    </xdr:from>
    <xdr:ext cx="736600" cy="259045"/>
    <xdr:sp macro="" textlink="">
      <xdr:nvSpPr>
        <xdr:cNvPr id="446" name="テキスト ボックス 445"/>
        <xdr:cNvSpPr txBox="1"/>
      </xdr:nvSpPr>
      <xdr:spPr>
        <a:xfrm>
          <a:off x="15290800" y="1404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112776</xdr:rowOff>
    </xdr:from>
    <xdr:to>
      <xdr:col>21</xdr:col>
      <xdr:colOff>412750</xdr:colOff>
      <xdr:row>81</xdr:row>
      <xdr:rowOff>42926</xdr:rowOff>
    </xdr:to>
    <xdr:sp macro="" textlink="">
      <xdr:nvSpPr>
        <xdr:cNvPr id="447" name="円/楕円 446"/>
        <xdr:cNvSpPr/>
      </xdr:nvSpPr>
      <xdr:spPr>
        <a:xfrm>
          <a:off x="14732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27703</xdr:rowOff>
    </xdr:from>
    <xdr:ext cx="762000" cy="259045"/>
    <xdr:sp macro="" textlink="">
      <xdr:nvSpPr>
        <xdr:cNvPr id="448" name="テキスト ボックス 447"/>
        <xdr:cNvSpPr txBox="1"/>
      </xdr:nvSpPr>
      <xdr:spPr>
        <a:xfrm>
          <a:off x="14401800" y="139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46482</xdr:rowOff>
    </xdr:from>
    <xdr:to>
      <xdr:col>20</xdr:col>
      <xdr:colOff>209550</xdr:colOff>
      <xdr:row>79</xdr:row>
      <xdr:rowOff>148082</xdr:rowOff>
    </xdr:to>
    <xdr:sp macro="" textlink="">
      <xdr:nvSpPr>
        <xdr:cNvPr id="449" name="円/楕円 448"/>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132859</xdr:rowOff>
    </xdr:from>
    <xdr:ext cx="762000" cy="259045"/>
    <xdr:sp macro="" textlink="">
      <xdr:nvSpPr>
        <xdr:cNvPr id="450" name="テキスト ボックス 449"/>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147065</xdr:rowOff>
    </xdr:from>
    <xdr:to>
      <xdr:col>19</xdr:col>
      <xdr:colOff>6350</xdr:colOff>
      <xdr:row>80</xdr:row>
      <xdr:rowOff>77215</xdr:rowOff>
    </xdr:to>
    <xdr:sp macro="" textlink="">
      <xdr:nvSpPr>
        <xdr:cNvPr id="451" name="円/楕円 450"/>
        <xdr:cNvSpPr/>
      </xdr:nvSpPr>
      <xdr:spPr>
        <a:xfrm>
          <a:off x="12954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61992</xdr:rowOff>
    </xdr:from>
    <xdr:ext cx="762000" cy="259045"/>
    <xdr:sp macro="" textlink="">
      <xdr:nvSpPr>
        <xdr:cNvPr id="452" name="テキスト ボックス 451"/>
        <xdr:cNvSpPr txBox="1"/>
      </xdr:nvSpPr>
      <xdr:spPr>
        <a:xfrm>
          <a:off x="12623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宮城県川崎町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17935</xdr:rowOff>
    </xdr:from>
    <xdr:to>
      <xdr:col>4</xdr:col>
      <xdr:colOff>1117600</xdr:colOff>
      <xdr:row>17</xdr:row>
      <xdr:rowOff>86004</xdr:rowOff>
    </xdr:to>
    <xdr:cxnSp macro="">
      <xdr:nvCxnSpPr>
        <xdr:cNvPr id="50" name="直線コネクタ 49"/>
        <xdr:cNvCxnSpPr/>
      </xdr:nvCxnSpPr>
      <xdr:spPr bwMode="auto">
        <a:xfrm flipV="1">
          <a:off x="5003800" y="2980210"/>
          <a:ext cx="647700" cy="6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86004</xdr:rowOff>
    </xdr:from>
    <xdr:to>
      <xdr:col>4</xdr:col>
      <xdr:colOff>469900</xdr:colOff>
      <xdr:row>17</xdr:row>
      <xdr:rowOff>105085</xdr:rowOff>
    </xdr:to>
    <xdr:cxnSp macro="">
      <xdr:nvCxnSpPr>
        <xdr:cNvPr id="53" name="直線コネクタ 52"/>
        <xdr:cNvCxnSpPr/>
      </xdr:nvCxnSpPr>
      <xdr:spPr bwMode="auto">
        <a:xfrm flipV="1">
          <a:off x="4305300" y="3048279"/>
          <a:ext cx="698500" cy="1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105085</xdr:rowOff>
    </xdr:from>
    <xdr:to>
      <xdr:col>3</xdr:col>
      <xdr:colOff>904875</xdr:colOff>
      <xdr:row>17</xdr:row>
      <xdr:rowOff>124074</xdr:rowOff>
    </xdr:to>
    <xdr:cxnSp macro="">
      <xdr:nvCxnSpPr>
        <xdr:cNvPr id="56" name="直線コネクタ 55"/>
        <xdr:cNvCxnSpPr/>
      </xdr:nvCxnSpPr>
      <xdr:spPr bwMode="auto">
        <a:xfrm flipV="1">
          <a:off x="3606800" y="3067360"/>
          <a:ext cx="698500" cy="1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91217</xdr:rowOff>
    </xdr:from>
    <xdr:to>
      <xdr:col>3</xdr:col>
      <xdr:colOff>206375</xdr:colOff>
      <xdr:row>17</xdr:row>
      <xdr:rowOff>124074</xdr:rowOff>
    </xdr:to>
    <xdr:cxnSp macro="">
      <xdr:nvCxnSpPr>
        <xdr:cNvPr id="59" name="直線コネクタ 58"/>
        <xdr:cNvCxnSpPr/>
      </xdr:nvCxnSpPr>
      <xdr:spPr bwMode="auto">
        <a:xfrm>
          <a:off x="2908300" y="3053492"/>
          <a:ext cx="698500" cy="3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138585</xdr:rowOff>
    </xdr:from>
    <xdr:to>
      <xdr:col>5</xdr:col>
      <xdr:colOff>34925</xdr:colOff>
      <xdr:row>17</xdr:row>
      <xdr:rowOff>68735</xdr:rowOff>
    </xdr:to>
    <xdr:sp macro="" textlink="">
      <xdr:nvSpPr>
        <xdr:cNvPr id="69" name="円/楕円 68"/>
        <xdr:cNvSpPr/>
      </xdr:nvSpPr>
      <xdr:spPr bwMode="auto">
        <a:xfrm>
          <a:off x="5600700" y="292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110662</xdr:rowOff>
    </xdr:from>
    <xdr:ext cx="762000" cy="259045"/>
    <xdr:sp macro="" textlink="">
      <xdr:nvSpPr>
        <xdr:cNvPr id="70" name="人口1人当たり決算額の推移該当値テキスト130"/>
        <xdr:cNvSpPr txBox="1"/>
      </xdr:nvSpPr>
      <xdr:spPr>
        <a:xfrm>
          <a:off x="5740400" y="29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35204</xdr:rowOff>
    </xdr:from>
    <xdr:to>
      <xdr:col>4</xdr:col>
      <xdr:colOff>520700</xdr:colOff>
      <xdr:row>17</xdr:row>
      <xdr:rowOff>136804</xdr:rowOff>
    </xdr:to>
    <xdr:sp macro="" textlink="">
      <xdr:nvSpPr>
        <xdr:cNvPr id="71" name="円/楕円 70"/>
        <xdr:cNvSpPr/>
      </xdr:nvSpPr>
      <xdr:spPr bwMode="auto">
        <a:xfrm>
          <a:off x="4953000" y="299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121581</xdr:rowOff>
    </xdr:from>
    <xdr:ext cx="736600" cy="259045"/>
    <xdr:sp macro="" textlink="">
      <xdr:nvSpPr>
        <xdr:cNvPr id="72" name="テキスト ボックス 71"/>
        <xdr:cNvSpPr txBox="1"/>
      </xdr:nvSpPr>
      <xdr:spPr>
        <a:xfrm>
          <a:off x="4622800" y="3083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54285</xdr:rowOff>
    </xdr:from>
    <xdr:to>
      <xdr:col>3</xdr:col>
      <xdr:colOff>955675</xdr:colOff>
      <xdr:row>17</xdr:row>
      <xdr:rowOff>155885</xdr:rowOff>
    </xdr:to>
    <xdr:sp macro="" textlink="">
      <xdr:nvSpPr>
        <xdr:cNvPr id="73" name="円/楕円 72"/>
        <xdr:cNvSpPr/>
      </xdr:nvSpPr>
      <xdr:spPr bwMode="auto">
        <a:xfrm>
          <a:off x="4254500" y="301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140662</xdr:rowOff>
    </xdr:from>
    <xdr:ext cx="762000" cy="259045"/>
    <xdr:sp macro="" textlink="">
      <xdr:nvSpPr>
        <xdr:cNvPr id="74" name="テキスト ボックス 73"/>
        <xdr:cNvSpPr txBox="1"/>
      </xdr:nvSpPr>
      <xdr:spPr>
        <a:xfrm>
          <a:off x="3924300" y="310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73274</xdr:rowOff>
    </xdr:from>
    <xdr:to>
      <xdr:col>3</xdr:col>
      <xdr:colOff>257175</xdr:colOff>
      <xdr:row>18</xdr:row>
      <xdr:rowOff>3424</xdr:rowOff>
    </xdr:to>
    <xdr:sp macro="" textlink="">
      <xdr:nvSpPr>
        <xdr:cNvPr id="75" name="円/楕円 74"/>
        <xdr:cNvSpPr/>
      </xdr:nvSpPr>
      <xdr:spPr bwMode="auto">
        <a:xfrm>
          <a:off x="3556000" y="303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159651</xdr:rowOff>
    </xdr:from>
    <xdr:ext cx="762000" cy="259045"/>
    <xdr:sp macro="" textlink="">
      <xdr:nvSpPr>
        <xdr:cNvPr id="76" name="テキスト ボックス 75"/>
        <xdr:cNvSpPr txBox="1"/>
      </xdr:nvSpPr>
      <xdr:spPr>
        <a:xfrm>
          <a:off x="3225800" y="31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40417</xdr:rowOff>
    </xdr:from>
    <xdr:to>
      <xdr:col>2</xdr:col>
      <xdr:colOff>692150</xdr:colOff>
      <xdr:row>17</xdr:row>
      <xdr:rowOff>142017</xdr:rowOff>
    </xdr:to>
    <xdr:sp macro="" textlink="">
      <xdr:nvSpPr>
        <xdr:cNvPr id="77" name="円/楕円 76"/>
        <xdr:cNvSpPr/>
      </xdr:nvSpPr>
      <xdr:spPr bwMode="auto">
        <a:xfrm>
          <a:off x="2857500" y="300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126794</xdr:rowOff>
    </xdr:from>
    <xdr:ext cx="762000" cy="259045"/>
    <xdr:sp macro="" textlink="">
      <xdr:nvSpPr>
        <xdr:cNvPr id="78" name="テキスト ボックス 77"/>
        <xdr:cNvSpPr txBox="1"/>
      </xdr:nvSpPr>
      <xdr:spPr>
        <a:xfrm>
          <a:off x="2527300" y="308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96322</xdr:rowOff>
    </xdr:from>
    <xdr:to>
      <xdr:col>4</xdr:col>
      <xdr:colOff>1117600</xdr:colOff>
      <xdr:row>37</xdr:row>
      <xdr:rowOff>174663</xdr:rowOff>
    </xdr:to>
    <xdr:cxnSp macro="">
      <xdr:nvCxnSpPr>
        <xdr:cNvPr id="110" name="直線コネクタ 109"/>
        <xdr:cNvCxnSpPr/>
      </xdr:nvCxnSpPr>
      <xdr:spPr bwMode="auto">
        <a:xfrm flipV="1">
          <a:off x="5003800" y="7221022"/>
          <a:ext cx="647700" cy="7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152581</xdr:rowOff>
    </xdr:from>
    <xdr:to>
      <xdr:col>4</xdr:col>
      <xdr:colOff>469900</xdr:colOff>
      <xdr:row>37</xdr:row>
      <xdr:rowOff>174663</xdr:rowOff>
    </xdr:to>
    <xdr:cxnSp macro="">
      <xdr:nvCxnSpPr>
        <xdr:cNvPr id="113" name="直線コネクタ 112"/>
        <xdr:cNvCxnSpPr/>
      </xdr:nvCxnSpPr>
      <xdr:spPr bwMode="auto">
        <a:xfrm>
          <a:off x="4305300" y="7105831"/>
          <a:ext cx="698500" cy="19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65667</xdr:rowOff>
    </xdr:from>
    <xdr:to>
      <xdr:col>3</xdr:col>
      <xdr:colOff>904875</xdr:colOff>
      <xdr:row>36</xdr:row>
      <xdr:rowOff>152581</xdr:rowOff>
    </xdr:to>
    <xdr:cxnSp macro="">
      <xdr:nvCxnSpPr>
        <xdr:cNvPr id="116" name="直線コネクタ 115"/>
        <xdr:cNvCxnSpPr/>
      </xdr:nvCxnSpPr>
      <xdr:spPr bwMode="auto">
        <a:xfrm>
          <a:off x="3606800" y="7018917"/>
          <a:ext cx="698500" cy="8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41572</xdr:rowOff>
    </xdr:from>
    <xdr:to>
      <xdr:col>3</xdr:col>
      <xdr:colOff>206375</xdr:colOff>
      <xdr:row>36</xdr:row>
      <xdr:rowOff>65667</xdr:rowOff>
    </xdr:to>
    <xdr:cxnSp macro="">
      <xdr:nvCxnSpPr>
        <xdr:cNvPr id="119" name="直線コネクタ 118"/>
        <xdr:cNvCxnSpPr/>
      </xdr:nvCxnSpPr>
      <xdr:spPr bwMode="auto">
        <a:xfrm>
          <a:off x="2908300" y="6994822"/>
          <a:ext cx="698500" cy="24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45522</xdr:rowOff>
    </xdr:from>
    <xdr:to>
      <xdr:col>5</xdr:col>
      <xdr:colOff>34925</xdr:colOff>
      <xdr:row>37</xdr:row>
      <xdr:rowOff>147122</xdr:rowOff>
    </xdr:to>
    <xdr:sp macro="" textlink="">
      <xdr:nvSpPr>
        <xdr:cNvPr id="129" name="円/楕円 128"/>
        <xdr:cNvSpPr/>
      </xdr:nvSpPr>
      <xdr:spPr bwMode="auto">
        <a:xfrm>
          <a:off x="5600700" y="717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17599</xdr:rowOff>
    </xdr:from>
    <xdr:ext cx="762000" cy="259045"/>
    <xdr:sp macro="" textlink="">
      <xdr:nvSpPr>
        <xdr:cNvPr id="130" name="人口1人当たり決算額の推移該当値テキスト445"/>
        <xdr:cNvSpPr txBox="1"/>
      </xdr:nvSpPr>
      <xdr:spPr>
        <a:xfrm>
          <a:off x="5740400" y="714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123863</xdr:rowOff>
    </xdr:from>
    <xdr:to>
      <xdr:col>4</xdr:col>
      <xdr:colOff>520700</xdr:colOff>
      <xdr:row>37</xdr:row>
      <xdr:rowOff>225463</xdr:rowOff>
    </xdr:to>
    <xdr:sp macro="" textlink="">
      <xdr:nvSpPr>
        <xdr:cNvPr id="131" name="円/楕円 130"/>
        <xdr:cNvSpPr/>
      </xdr:nvSpPr>
      <xdr:spPr bwMode="auto">
        <a:xfrm>
          <a:off x="4953000" y="724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210240</xdr:rowOff>
    </xdr:from>
    <xdr:ext cx="736600" cy="259045"/>
    <xdr:sp macro="" textlink="">
      <xdr:nvSpPr>
        <xdr:cNvPr id="132" name="テキスト ボックス 131"/>
        <xdr:cNvSpPr txBox="1"/>
      </xdr:nvSpPr>
      <xdr:spPr>
        <a:xfrm>
          <a:off x="4622800" y="733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101781</xdr:rowOff>
    </xdr:from>
    <xdr:to>
      <xdr:col>3</xdr:col>
      <xdr:colOff>955675</xdr:colOff>
      <xdr:row>37</xdr:row>
      <xdr:rowOff>31931</xdr:rowOff>
    </xdr:to>
    <xdr:sp macro="" textlink="">
      <xdr:nvSpPr>
        <xdr:cNvPr id="133" name="円/楕円 132"/>
        <xdr:cNvSpPr/>
      </xdr:nvSpPr>
      <xdr:spPr bwMode="auto">
        <a:xfrm>
          <a:off x="4254500" y="705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16708</xdr:rowOff>
    </xdr:from>
    <xdr:ext cx="762000" cy="259045"/>
    <xdr:sp macro="" textlink="">
      <xdr:nvSpPr>
        <xdr:cNvPr id="134" name="テキスト ボックス 133"/>
        <xdr:cNvSpPr txBox="1"/>
      </xdr:nvSpPr>
      <xdr:spPr>
        <a:xfrm>
          <a:off x="3924300" y="714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14867</xdr:rowOff>
    </xdr:from>
    <xdr:to>
      <xdr:col>3</xdr:col>
      <xdr:colOff>257175</xdr:colOff>
      <xdr:row>36</xdr:row>
      <xdr:rowOff>116467</xdr:rowOff>
    </xdr:to>
    <xdr:sp macro="" textlink="">
      <xdr:nvSpPr>
        <xdr:cNvPr id="135" name="円/楕円 134"/>
        <xdr:cNvSpPr/>
      </xdr:nvSpPr>
      <xdr:spPr bwMode="auto">
        <a:xfrm>
          <a:off x="35560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101244</xdr:rowOff>
    </xdr:from>
    <xdr:ext cx="762000" cy="259045"/>
    <xdr:sp macro="" textlink="">
      <xdr:nvSpPr>
        <xdr:cNvPr id="136" name="テキスト ボックス 135"/>
        <xdr:cNvSpPr txBox="1"/>
      </xdr:nvSpPr>
      <xdr:spPr>
        <a:xfrm>
          <a:off x="3225800" y="705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333672</xdr:rowOff>
    </xdr:from>
    <xdr:to>
      <xdr:col>2</xdr:col>
      <xdr:colOff>692150</xdr:colOff>
      <xdr:row>36</xdr:row>
      <xdr:rowOff>92372</xdr:rowOff>
    </xdr:to>
    <xdr:sp macro="" textlink="">
      <xdr:nvSpPr>
        <xdr:cNvPr id="137" name="円/楕円 136"/>
        <xdr:cNvSpPr/>
      </xdr:nvSpPr>
      <xdr:spPr bwMode="auto">
        <a:xfrm>
          <a:off x="2857500" y="694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77149</xdr:rowOff>
    </xdr:from>
    <xdr:ext cx="762000" cy="259045"/>
    <xdr:sp macro="" textlink="">
      <xdr:nvSpPr>
        <xdr:cNvPr id="138" name="テキスト ボックス 137"/>
        <xdr:cNvSpPr txBox="1"/>
      </xdr:nvSpPr>
      <xdr:spPr>
        <a:xfrm>
          <a:off x="2527300" y="70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9,247
9,213
270.77
5,089,150
4,827,365
145,891
3,542,715
1,884,038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95863</xdr:rowOff>
    </xdr:from>
    <xdr:to>
      <xdr:col>6</xdr:col>
      <xdr:colOff>511175</xdr:colOff>
      <xdr:row>36</xdr:row>
      <xdr:rowOff>147766</xdr:rowOff>
    </xdr:to>
    <xdr:cxnSp macro="">
      <xdr:nvCxnSpPr>
        <xdr:cNvPr id="63" name="直線コネクタ 62"/>
        <xdr:cNvCxnSpPr/>
      </xdr:nvCxnSpPr>
      <xdr:spPr>
        <a:xfrm flipV="1">
          <a:off x="3797300" y="6268063"/>
          <a:ext cx="8382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147766</xdr:rowOff>
    </xdr:from>
    <xdr:to>
      <xdr:col>5</xdr:col>
      <xdr:colOff>358775</xdr:colOff>
      <xdr:row>37</xdr:row>
      <xdr:rowOff>11118</xdr:rowOff>
    </xdr:to>
    <xdr:cxnSp macro="">
      <xdr:nvCxnSpPr>
        <xdr:cNvPr id="66" name="直線コネクタ 65"/>
        <xdr:cNvCxnSpPr/>
      </xdr:nvCxnSpPr>
      <xdr:spPr>
        <a:xfrm flipV="1">
          <a:off x="2908300" y="6319966"/>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11118</xdr:rowOff>
    </xdr:from>
    <xdr:to>
      <xdr:col>4</xdr:col>
      <xdr:colOff>155575</xdr:colOff>
      <xdr:row>37</xdr:row>
      <xdr:rowOff>29537</xdr:rowOff>
    </xdr:to>
    <xdr:cxnSp macro="">
      <xdr:nvCxnSpPr>
        <xdr:cNvPr id="69" name="直線コネクタ 68"/>
        <xdr:cNvCxnSpPr/>
      </xdr:nvCxnSpPr>
      <xdr:spPr>
        <a:xfrm flipV="1">
          <a:off x="2019300" y="63547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29537</xdr:rowOff>
    </xdr:from>
    <xdr:to>
      <xdr:col>2</xdr:col>
      <xdr:colOff>638175</xdr:colOff>
      <xdr:row>37</xdr:row>
      <xdr:rowOff>41903</xdr:rowOff>
    </xdr:to>
    <xdr:cxnSp macro="">
      <xdr:nvCxnSpPr>
        <xdr:cNvPr id="72" name="直線コネクタ 71"/>
        <xdr:cNvCxnSpPr/>
      </xdr:nvCxnSpPr>
      <xdr:spPr>
        <a:xfrm flipV="1">
          <a:off x="1130300" y="6373187"/>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45063</xdr:rowOff>
    </xdr:from>
    <xdr:to>
      <xdr:col>6</xdr:col>
      <xdr:colOff>561975</xdr:colOff>
      <xdr:row>36</xdr:row>
      <xdr:rowOff>146663</xdr:rowOff>
    </xdr:to>
    <xdr:sp macro="" textlink="">
      <xdr:nvSpPr>
        <xdr:cNvPr id="82" name="円/楕円 81"/>
        <xdr:cNvSpPr/>
      </xdr:nvSpPr>
      <xdr:spPr>
        <a:xfrm>
          <a:off x="4584700" y="62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67940</xdr:rowOff>
    </xdr:from>
    <xdr:ext cx="599010" cy="259045"/>
    <xdr:sp macro="" textlink="">
      <xdr:nvSpPr>
        <xdr:cNvPr id="83" name="人件費該当値テキスト"/>
        <xdr:cNvSpPr txBox="1"/>
      </xdr:nvSpPr>
      <xdr:spPr>
        <a:xfrm>
          <a:off x="4686300" y="606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96966</xdr:rowOff>
    </xdr:from>
    <xdr:to>
      <xdr:col>5</xdr:col>
      <xdr:colOff>409575</xdr:colOff>
      <xdr:row>37</xdr:row>
      <xdr:rowOff>27116</xdr:rowOff>
    </xdr:to>
    <xdr:sp macro="" textlink="">
      <xdr:nvSpPr>
        <xdr:cNvPr id="84" name="円/楕円 83"/>
        <xdr:cNvSpPr/>
      </xdr:nvSpPr>
      <xdr:spPr>
        <a:xfrm>
          <a:off x="3746500" y="62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18243</xdr:rowOff>
    </xdr:from>
    <xdr:ext cx="599010" cy="259045"/>
    <xdr:sp macro="" textlink="">
      <xdr:nvSpPr>
        <xdr:cNvPr id="85" name="テキスト ボックス 84"/>
        <xdr:cNvSpPr txBox="1"/>
      </xdr:nvSpPr>
      <xdr:spPr>
        <a:xfrm>
          <a:off x="3497794" y="636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131768</xdr:rowOff>
    </xdr:from>
    <xdr:to>
      <xdr:col>4</xdr:col>
      <xdr:colOff>206375</xdr:colOff>
      <xdr:row>37</xdr:row>
      <xdr:rowOff>61918</xdr:rowOff>
    </xdr:to>
    <xdr:sp macro="" textlink="">
      <xdr:nvSpPr>
        <xdr:cNvPr id="86" name="円/楕円 85"/>
        <xdr:cNvSpPr/>
      </xdr:nvSpPr>
      <xdr:spPr>
        <a:xfrm>
          <a:off x="2857500" y="63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53045</xdr:rowOff>
    </xdr:from>
    <xdr:ext cx="534377" cy="259045"/>
    <xdr:sp macro="" textlink="">
      <xdr:nvSpPr>
        <xdr:cNvPr id="87" name="テキスト ボックス 86"/>
        <xdr:cNvSpPr txBox="1"/>
      </xdr:nvSpPr>
      <xdr:spPr>
        <a:xfrm>
          <a:off x="2641111" y="63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150187</xdr:rowOff>
    </xdr:from>
    <xdr:to>
      <xdr:col>3</xdr:col>
      <xdr:colOff>3175</xdr:colOff>
      <xdr:row>37</xdr:row>
      <xdr:rowOff>80337</xdr:rowOff>
    </xdr:to>
    <xdr:sp macro="" textlink="">
      <xdr:nvSpPr>
        <xdr:cNvPr id="88" name="円/楕円 87"/>
        <xdr:cNvSpPr/>
      </xdr:nvSpPr>
      <xdr:spPr>
        <a:xfrm>
          <a:off x="1968500" y="63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71464</xdr:rowOff>
    </xdr:from>
    <xdr:ext cx="534377" cy="259045"/>
    <xdr:sp macro="" textlink="">
      <xdr:nvSpPr>
        <xdr:cNvPr id="89" name="テキスト ボックス 88"/>
        <xdr:cNvSpPr txBox="1"/>
      </xdr:nvSpPr>
      <xdr:spPr>
        <a:xfrm>
          <a:off x="1752111" y="641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162553</xdr:rowOff>
    </xdr:from>
    <xdr:to>
      <xdr:col>1</xdr:col>
      <xdr:colOff>485775</xdr:colOff>
      <xdr:row>37</xdr:row>
      <xdr:rowOff>92703</xdr:rowOff>
    </xdr:to>
    <xdr:sp macro="" textlink="">
      <xdr:nvSpPr>
        <xdr:cNvPr id="90" name="円/楕円 89"/>
        <xdr:cNvSpPr/>
      </xdr:nvSpPr>
      <xdr:spPr>
        <a:xfrm>
          <a:off x="1079500" y="63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83830</xdr:rowOff>
    </xdr:from>
    <xdr:ext cx="534377" cy="259045"/>
    <xdr:sp macro="" textlink="">
      <xdr:nvSpPr>
        <xdr:cNvPr id="91" name="テキスト ボックス 90"/>
        <xdr:cNvSpPr txBox="1"/>
      </xdr:nvSpPr>
      <xdr:spPr>
        <a:xfrm>
          <a:off x="863111" y="64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56290</xdr:rowOff>
    </xdr:from>
    <xdr:to>
      <xdr:col>6</xdr:col>
      <xdr:colOff>511175</xdr:colOff>
      <xdr:row>57</xdr:row>
      <xdr:rowOff>75013</xdr:rowOff>
    </xdr:to>
    <xdr:cxnSp macro="">
      <xdr:nvCxnSpPr>
        <xdr:cNvPr id="118" name="直線コネクタ 117"/>
        <xdr:cNvCxnSpPr/>
      </xdr:nvCxnSpPr>
      <xdr:spPr>
        <a:xfrm>
          <a:off x="3797300" y="9828940"/>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56290</xdr:rowOff>
    </xdr:from>
    <xdr:to>
      <xdr:col>5</xdr:col>
      <xdr:colOff>358775</xdr:colOff>
      <xdr:row>57</xdr:row>
      <xdr:rowOff>79123</xdr:rowOff>
    </xdr:to>
    <xdr:cxnSp macro="">
      <xdr:nvCxnSpPr>
        <xdr:cNvPr id="121" name="直線コネクタ 120"/>
        <xdr:cNvCxnSpPr/>
      </xdr:nvCxnSpPr>
      <xdr:spPr>
        <a:xfrm flipV="1">
          <a:off x="2908300" y="9828940"/>
          <a:ext cx="8890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79123</xdr:rowOff>
    </xdr:from>
    <xdr:to>
      <xdr:col>4</xdr:col>
      <xdr:colOff>155575</xdr:colOff>
      <xdr:row>57</xdr:row>
      <xdr:rowOff>108720</xdr:rowOff>
    </xdr:to>
    <xdr:cxnSp macro="">
      <xdr:nvCxnSpPr>
        <xdr:cNvPr id="124" name="直線コネクタ 123"/>
        <xdr:cNvCxnSpPr/>
      </xdr:nvCxnSpPr>
      <xdr:spPr>
        <a:xfrm flipV="1">
          <a:off x="2019300" y="9851773"/>
          <a:ext cx="889000" cy="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60023</xdr:rowOff>
    </xdr:from>
    <xdr:to>
      <xdr:col>2</xdr:col>
      <xdr:colOff>638175</xdr:colOff>
      <xdr:row>57</xdr:row>
      <xdr:rowOff>108720</xdr:rowOff>
    </xdr:to>
    <xdr:cxnSp macro="">
      <xdr:nvCxnSpPr>
        <xdr:cNvPr id="127" name="直線コネクタ 126"/>
        <xdr:cNvCxnSpPr/>
      </xdr:nvCxnSpPr>
      <xdr:spPr>
        <a:xfrm>
          <a:off x="1130300" y="9832673"/>
          <a:ext cx="8890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24213</xdr:rowOff>
    </xdr:from>
    <xdr:to>
      <xdr:col>6</xdr:col>
      <xdr:colOff>561975</xdr:colOff>
      <xdr:row>57</xdr:row>
      <xdr:rowOff>125813</xdr:rowOff>
    </xdr:to>
    <xdr:sp macro="" textlink="">
      <xdr:nvSpPr>
        <xdr:cNvPr id="137" name="円/楕円 136"/>
        <xdr:cNvSpPr/>
      </xdr:nvSpPr>
      <xdr:spPr>
        <a:xfrm>
          <a:off x="4584700" y="97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99010" cy="259045"/>
    <xdr:sp macro="" textlink="">
      <xdr:nvSpPr>
        <xdr:cNvPr id="138" name="物件費該当値テキスト"/>
        <xdr:cNvSpPr txBox="1"/>
      </xdr:nvSpPr>
      <xdr:spPr>
        <a:xfrm>
          <a:off x="4686300" y="975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5490</xdr:rowOff>
    </xdr:from>
    <xdr:to>
      <xdr:col>5</xdr:col>
      <xdr:colOff>409575</xdr:colOff>
      <xdr:row>57</xdr:row>
      <xdr:rowOff>107090</xdr:rowOff>
    </xdr:to>
    <xdr:sp macro="" textlink="">
      <xdr:nvSpPr>
        <xdr:cNvPr id="139" name="円/楕円 138"/>
        <xdr:cNvSpPr/>
      </xdr:nvSpPr>
      <xdr:spPr>
        <a:xfrm>
          <a:off x="3746500" y="97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123617</xdr:rowOff>
    </xdr:from>
    <xdr:ext cx="599010" cy="259045"/>
    <xdr:sp macro="" textlink="">
      <xdr:nvSpPr>
        <xdr:cNvPr id="140" name="テキスト ボックス 139"/>
        <xdr:cNvSpPr txBox="1"/>
      </xdr:nvSpPr>
      <xdr:spPr>
        <a:xfrm>
          <a:off x="3497794" y="955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28323</xdr:rowOff>
    </xdr:from>
    <xdr:to>
      <xdr:col>4</xdr:col>
      <xdr:colOff>206375</xdr:colOff>
      <xdr:row>57</xdr:row>
      <xdr:rowOff>129923</xdr:rowOff>
    </xdr:to>
    <xdr:sp macro="" textlink="">
      <xdr:nvSpPr>
        <xdr:cNvPr id="141" name="円/楕円 140"/>
        <xdr:cNvSpPr/>
      </xdr:nvSpPr>
      <xdr:spPr>
        <a:xfrm>
          <a:off x="2857500" y="98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146450</xdr:rowOff>
    </xdr:from>
    <xdr:ext cx="599010" cy="259045"/>
    <xdr:sp macro="" textlink="">
      <xdr:nvSpPr>
        <xdr:cNvPr id="142" name="テキスト ボックス 141"/>
        <xdr:cNvSpPr txBox="1"/>
      </xdr:nvSpPr>
      <xdr:spPr>
        <a:xfrm>
          <a:off x="2608794" y="95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57920</xdr:rowOff>
    </xdr:from>
    <xdr:to>
      <xdr:col>3</xdr:col>
      <xdr:colOff>3175</xdr:colOff>
      <xdr:row>57</xdr:row>
      <xdr:rowOff>159520</xdr:rowOff>
    </xdr:to>
    <xdr:sp macro="" textlink="">
      <xdr:nvSpPr>
        <xdr:cNvPr id="143" name="円/楕円 142"/>
        <xdr:cNvSpPr/>
      </xdr:nvSpPr>
      <xdr:spPr>
        <a:xfrm>
          <a:off x="1968500" y="9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150647</xdr:rowOff>
    </xdr:from>
    <xdr:ext cx="534377" cy="259045"/>
    <xdr:sp macro="" textlink="">
      <xdr:nvSpPr>
        <xdr:cNvPr id="144" name="テキスト ボックス 143"/>
        <xdr:cNvSpPr txBox="1"/>
      </xdr:nvSpPr>
      <xdr:spPr>
        <a:xfrm>
          <a:off x="1752111" y="99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9223</xdr:rowOff>
    </xdr:from>
    <xdr:to>
      <xdr:col>1</xdr:col>
      <xdr:colOff>485775</xdr:colOff>
      <xdr:row>57</xdr:row>
      <xdr:rowOff>110823</xdr:rowOff>
    </xdr:to>
    <xdr:sp macro="" textlink="">
      <xdr:nvSpPr>
        <xdr:cNvPr id="145" name="円/楕円 144"/>
        <xdr:cNvSpPr/>
      </xdr:nvSpPr>
      <xdr:spPr>
        <a:xfrm>
          <a:off x="1079500" y="97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127350</xdr:rowOff>
    </xdr:from>
    <xdr:ext cx="599010" cy="259045"/>
    <xdr:sp macro="" textlink="">
      <xdr:nvSpPr>
        <xdr:cNvPr id="146" name="テキスト ボックス 145"/>
        <xdr:cNvSpPr txBox="1"/>
      </xdr:nvSpPr>
      <xdr:spPr>
        <a:xfrm>
          <a:off x="830794" y="955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27274</xdr:rowOff>
    </xdr:from>
    <xdr:to>
      <xdr:col>6</xdr:col>
      <xdr:colOff>511175</xdr:colOff>
      <xdr:row>77</xdr:row>
      <xdr:rowOff>33333</xdr:rowOff>
    </xdr:to>
    <xdr:cxnSp macro="">
      <xdr:nvCxnSpPr>
        <xdr:cNvPr id="173" name="直線コネクタ 172"/>
        <xdr:cNvCxnSpPr/>
      </xdr:nvCxnSpPr>
      <xdr:spPr>
        <a:xfrm>
          <a:off x="3797300" y="13228924"/>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27274</xdr:rowOff>
    </xdr:from>
    <xdr:to>
      <xdr:col>5</xdr:col>
      <xdr:colOff>358775</xdr:colOff>
      <xdr:row>77</xdr:row>
      <xdr:rowOff>40236</xdr:rowOff>
    </xdr:to>
    <xdr:cxnSp macro="">
      <xdr:nvCxnSpPr>
        <xdr:cNvPr id="176" name="直線コネクタ 175"/>
        <xdr:cNvCxnSpPr/>
      </xdr:nvCxnSpPr>
      <xdr:spPr>
        <a:xfrm flipV="1">
          <a:off x="2908300" y="13228924"/>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4073</xdr:rowOff>
    </xdr:from>
    <xdr:ext cx="469744" cy="259045"/>
    <xdr:sp macro="" textlink="">
      <xdr:nvSpPr>
        <xdr:cNvPr id="178" name="テキスト ボックス 177"/>
        <xdr:cNvSpPr txBox="1"/>
      </xdr:nvSpPr>
      <xdr:spPr>
        <a:xfrm>
          <a:off x="3562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40236</xdr:rowOff>
    </xdr:from>
    <xdr:to>
      <xdr:col>4</xdr:col>
      <xdr:colOff>155575</xdr:colOff>
      <xdr:row>77</xdr:row>
      <xdr:rowOff>129825</xdr:rowOff>
    </xdr:to>
    <xdr:cxnSp macro="">
      <xdr:nvCxnSpPr>
        <xdr:cNvPr id="179" name="直線コネクタ 178"/>
        <xdr:cNvCxnSpPr/>
      </xdr:nvCxnSpPr>
      <xdr:spPr>
        <a:xfrm flipV="1">
          <a:off x="2019300" y="13241886"/>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17310</xdr:rowOff>
    </xdr:from>
    <xdr:ext cx="469744" cy="259045"/>
    <xdr:sp macro="" textlink="">
      <xdr:nvSpPr>
        <xdr:cNvPr id="181" name="テキスト ボックス 180"/>
        <xdr:cNvSpPr txBox="1"/>
      </xdr:nvSpPr>
      <xdr:spPr>
        <a:xfrm>
          <a:off x="2673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110897</xdr:rowOff>
    </xdr:from>
    <xdr:to>
      <xdr:col>2</xdr:col>
      <xdr:colOff>638175</xdr:colOff>
      <xdr:row>77</xdr:row>
      <xdr:rowOff>129825</xdr:rowOff>
    </xdr:to>
    <xdr:cxnSp macro="">
      <xdr:nvCxnSpPr>
        <xdr:cNvPr id="182" name="直線コネクタ 181"/>
        <xdr:cNvCxnSpPr/>
      </xdr:nvCxnSpPr>
      <xdr:spPr>
        <a:xfrm>
          <a:off x="1130300" y="13312547"/>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17104</xdr:rowOff>
    </xdr:from>
    <xdr:ext cx="469744" cy="259045"/>
    <xdr:sp macro="" textlink="">
      <xdr:nvSpPr>
        <xdr:cNvPr id="184" name="テキスト ボックス 183"/>
        <xdr:cNvSpPr txBox="1"/>
      </xdr:nvSpPr>
      <xdr:spPr>
        <a:xfrm>
          <a:off x="1784427"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153983</xdr:rowOff>
    </xdr:from>
    <xdr:to>
      <xdr:col>6</xdr:col>
      <xdr:colOff>561975</xdr:colOff>
      <xdr:row>77</xdr:row>
      <xdr:rowOff>84133</xdr:rowOff>
    </xdr:to>
    <xdr:sp macro="" textlink="">
      <xdr:nvSpPr>
        <xdr:cNvPr id="192" name="円/楕円 191"/>
        <xdr:cNvSpPr/>
      </xdr:nvSpPr>
      <xdr:spPr>
        <a:xfrm>
          <a:off x="4584700" y="131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5410</xdr:rowOff>
    </xdr:from>
    <xdr:ext cx="534377" cy="259045"/>
    <xdr:sp macro="" textlink="">
      <xdr:nvSpPr>
        <xdr:cNvPr id="193" name="維持補修費該当値テキスト"/>
        <xdr:cNvSpPr txBox="1"/>
      </xdr:nvSpPr>
      <xdr:spPr>
        <a:xfrm>
          <a:off x="4686300" y="130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147924</xdr:rowOff>
    </xdr:from>
    <xdr:to>
      <xdr:col>5</xdr:col>
      <xdr:colOff>409575</xdr:colOff>
      <xdr:row>77</xdr:row>
      <xdr:rowOff>78074</xdr:rowOff>
    </xdr:to>
    <xdr:sp macro="" textlink="">
      <xdr:nvSpPr>
        <xdr:cNvPr id="194" name="円/楕円 193"/>
        <xdr:cNvSpPr/>
      </xdr:nvSpPr>
      <xdr:spPr>
        <a:xfrm>
          <a:off x="3746500" y="131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94601</xdr:rowOff>
    </xdr:from>
    <xdr:ext cx="534377" cy="259045"/>
    <xdr:sp macro="" textlink="">
      <xdr:nvSpPr>
        <xdr:cNvPr id="195" name="テキスト ボックス 194"/>
        <xdr:cNvSpPr txBox="1"/>
      </xdr:nvSpPr>
      <xdr:spPr>
        <a:xfrm>
          <a:off x="3530111" y="129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160886</xdr:rowOff>
    </xdr:from>
    <xdr:to>
      <xdr:col>4</xdr:col>
      <xdr:colOff>206375</xdr:colOff>
      <xdr:row>77</xdr:row>
      <xdr:rowOff>91036</xdr:rowOff>
    </xdr:to>
    <xdr:sp macro="" textlink="">
      <xdr:nvSpPr>
        <xdr:cNvPr id="196" name="円/楕円 195"/>
        <xdr:cNvSpPr/>
      </xdr:nvSpPr>
      <xdr:spPr>
        <a:xfrm>
          <a:off x="2857500" y="131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107563</xdr:rowOff>
    </xdr:from>
    <xdr:ext cx="534377" cy="259045"/>
    <xdr:sp macro="" textlink="">
      <xdr:nvSpPr>
        <xdr:cNvPr id="197" name="テキスト ボックス 196"/>
        <xdr:cNvSpPr txBox="1"/>
      </xdr:nvSpPr>
      <xdr:spPr>
        <a:xfrm>
          <a:off x="2641111" y="1296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79025</xdr:rowOff>
    </xdr:from>
    <xdr:to>
      <xdr:col>3</xdr:col>
      <xdr:colOff>3175</xdr:colOff>
      <xdr:row>78</xdr:row>
      <xdr:rowOff>9175</xdr:rowOff>
    </xdr:to>
    <xdr:sp macro="" textlink="">
      <xdr:nvSpPr>
        <xdr:cNvPr id="198" name="円/楕円 197"/>
        <xdr:cNvSpPr/>
      </xdr:nvSpPr>
      <xdr:spPr>
        <a:xfrm>
          <a:off x="1968500" y="132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25702</xdr:rowOff>
    </xdr:from>
    <xdr:ext cx="469744" cy="259045"/>
    <xdr:sp macro="" textlink="">
      <xdr:nvSpPr>
        <xdr:cNvPr id="199" name="テキスト ボックス 198"/>
        <xdr:cNvSpPr txBox="1"/>
      </xdr:nvSpPr>
      <xdr:spPr>
        <a:xfrm>
          <a:off x="1784427" y="130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60097</xdr:rowOff>
    </xdr:from>
    <xdr:to>
      <xdr:col>1</xdr:col>
      <xdr:colOff>485775</xdr:colOff>
      <xdr:row>77</xdr:row>
      <xdr:rowOff>161697</xdr:rowOff>
    </xdr:to>
    <xdr:sp macro="" textlink="">
      <xdr:nvSpPr>
        <xdr:cNvPr id="200" name="円/楕円 199"/>
        <xdr:cNvSpPr/>
      </xdr:nvSpPr>
      <xdr:spPr>
        <a:xfrm>
          <a:off x="10795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6774</xdr:rowOff>
    </xdr:from>
    <xdr:ext cx="469744" cy="259045"/>
    <xdr:sp macro="" textlink="">
      <xdr:nvSpPr>
        <xdr:cNvPr id="201" name="テキスト ボックス 200"/>
        <xdr:cNvSpPr txBox="1"/>
      </xdr:nvSpPr>
      <xdr:spPr>
        <a:xfrm>
          <a:off x="895427" y="130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74777</xdr:rowOff>
    </xdr:from>
    <xdr:to>
      <xdr:col>6</xdr:col>
      <xdr:colOff>511175</xdr:colOff>
      <xdr:row>96</xdr:row>
      <xdr:rowOff>130290</xdr:rowOff>
    </xdr:to>
    <xdr:cxnSp macro="">
      <xdr:nvCxnSpPr>
        <xdr:cNvPr id="231" name="直線コネクタ 230"/>
        <xdr:cNvCxnSpPr/>
      </xdr:nvCxnSpPr>
      <xdr:spPr>
        <a:xfrm>
          <a:off x="3797300" y="16533977"/>
          <a:ext cx="8382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74777</xdr:rowOff>
    </xdr:from>
    <xdr:to>
      <xdr:col>5</xdr:col>
      <xdr:colOff>358775</xdr:colOff>
      <xdr:row>96</xdr:row>
      <xdr:rowOff>136213</xdr:rowOff>
    </xdr:to>
    <xdr:cxnSp macro="">
      <xdr:nvCxnSpPr>
        <xdr:cNvPr id="234" name="直線コネクタ 233"/>
        <xdr:cNvCxnSpPr/>
      </xdr:nvCxnSpPr>
      <xdr:spPr>
        <a:xfrm flipV="1">
          <a:off x="2908300" y="16533977"/>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136213</xdr:rowOff>
    </xdr:from>
    <xdr:to>
      <xdr:col>4</xdr:col>
      <xdr:colOff>155575</xdr:colOff>
      <xdr:row>96</xdr:row>
      <xdr:rowOff>141815</xdr:rowOff>
    </xdr:to>
    <xdr:cxnSp macro="">
      <xdr:nvCxnSpPr>
        <xdr:cNvPr id="237" name="直線コネクタ 236"/>
        <xdr:cNvCxnSpPr/>
      </xdr:nvCxnSpPr>
      <xdr:spPr>
        <a:xfrm flipV="1">
          <a:off x="2019300" y="1659541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140729</xdr:rowOff>
    </xdr:from>
    <xdr:to>
      <xdr:col>2</xdr:col>
      <xdr:colOff>638175</xdr:colOff>
      <xdr:row>96</xdr:row>
      <xdr:rowOff>141815</xdr:rowOff>
    </xdr:to>
    <xdr:cxnSp macro="">
      <xdr:nvCxnSpPr>
        <xdr:cNvPr id="240" name="直線コネクタ 239"/>
        <xdr:cNvCxnSpPr/>
      </xdr:nvCxnSpPr>
      <xdr:spPr>
        <a:xfrm>
          <a:off x="1130300" y="1659992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79490</xdr:rowOff>
    </xdr:from>
    <xdr:to>
      <xdr:col>6</xdr:col>
      <xdr:colOff>561975</xdr:colOff>
      <xdr:row>97</xdr:row>
      <xdr:rowOff>9640</xdr:rowOff>
    </xdr:to>
    <xdr:sp macro="" textlink="">
      <xdr:nvSpPr>
        <xdr:cNvPr id="250" name="円/楕円 249"/>
        <xdr:cNvSpPr/>
      </xdr:nvSpPr>
      <xdr:spPr>
        <a:xfrm>
          <a:off x="4584700" y="165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57917</xdr:rowOff>
    </xdr:from>
    <xdr:ext cx="534377" cy="259045"/>
    <xdr:sp macro="" textlink="">
      <xdr:nvSpPr>
        <xdr:cNvPr id="251" name="扶助費該当値テキスト"/>
        <xdr:cNvSpPr txBox="1"/>
      </xdr:nvSpPr>
      <xdr:spPr>
        <a:xfrm>
          <a:off x="4686300" y="165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23977</xdr:rowOff>
    </xdr:from>
    <xdr:to>
      <xdr:col>5</xdr:col>
      <xdr:colOff>409575</xdr:colOff>
      <xdr:row>96</xdr:row>
      <xdr:rowOff>125577</xdr:rowOff>
    </xdr:to>
    <xdr:sp macro="" textlink="">
      <xdr:nvSpPr>
        <xdr:cNvPr id="252" name="円/楕円 251"/>
        <xdr:cNvSpPr/>
      </xdr:nvSpPr>
      <xdr:spPr>
        <a:xfrm>
          <a:off x="3746500" y="164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116704</xdr:rowOff>
    </xdr:from>
    <xdr:ext cx="534377" cy="259045"/>
    <xdr:sp macro="" textlink="">
      <xdr:nvSpPr>
        <xdr:cNvPr id="253" name="テキスト ボックス 252"/>
        <xdr:cNvSpPr txBox="1"/>
      </xdr:nvSpPr>
      <xdr:spPr>
        <a:xfrm>
          <a:off x="3530111" y="165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85413</xdr:rowOff>
    </xdr:from>
    <xdr:to>
      <xdr:col>4</xdr:col>
      <xdr:colOff>206375</xdr:colOff>
      <xdr:row>97</xdr:row>
      <xdr:rowOff>15563</xdr:rowOff>
    </xdr:to>
    <xdr:sp macro="" textlink="">
      <xdr:nvSpPr>
        <xdr:cNvPr id="254" name="円/楕円 253"/>
        <xdr:cNvSpPr/>
      </xdr:nvSpPr>
      <xdr:spPr>
        <a:xfrm>
          <a:off x="2857500" y="165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6690</xdr:rowOff>
    </xdr:from>
    <xdr:ext cx="534377" cy="259045"/>
    <xdr:sp macro="" textlink="">
      <xdr:nvSpPr>
        <xdr:cNvPr id="255" name="テキスト ボックス 254"/>
        <xdr:cNvSpPr txBox="1"/>
      </xdr:nvSpPr>
      <xdr:spPr>
        <a:xfrm>
          <a:off x="2641111" y="166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91015</xdr:rowOff>
    </xdr:from>
    <xdr:to>
      <xdr:col>3</xdr:col>
      <xdr:colOff>3175</xdr:colOff>
      <xdr:row>97</xdr:row>
      <xdr:rowOff>21165</xdr:rowOff>
    </xdr:to>
    <xdr:sp macro="" textlink="">
      <xdr:nvSpPr>
        <xdr:cNvPr id="256" name="円/楕円 255"/>
        <xdr:cNvSpPr/>
      </xdr:nvSpPr>
      <xdr:spPr>
        <a:xfrm>
          <a:off x="1968500" y="16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12292</xdr:rowOff>
    </xdr:from>
    <xdr:ext cx="534377" cy="259045"/>
    <xdr:sp macro="" textlink="">
      <xdr:nvSpPr>
        <xdr:cNvPr id="257" name="テキスト ボックス 256"/>
        <xdr:cNvSpPr txBox="1"/>
      </xdr:nvSpPr>
      <xdr:spPr>
        <a:xfrm>
          <a:off x="1752111" y="166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89929</xdr:rowOff>
    </xdr:from>
    <xdr:to>
      <xdr:col>1</xdr:col>
      <xdr:colOff>485775</xdr:colOff>
      <xdr:row>97</xdr:row>
      <xdr:rowOff>20079</xdr:rowOff>
    </xdr:to>
    <xdr:sp macro="" textlink="">
      <xdr:nvSpPr>
        <xdr:cNvPr id="258" name="円/楕円 257"/>
        <xdr:cNvSpPr/>
      </xdr:nvSpPr>
      <xdr:spPr>
        <a:xfrm>
          <a:off x="1079500" y="165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11206</xdr:rowOff>
    </xdr:from>
    <xdr:ext cx="534377" cy="259045"/>
    <xdr:sp macro="" textlink="">
      <xdr:nvSpPr>
        <xdr:cNvPr id="259" name="テキスト ボックス 258"/>
        <xdr:cNvSpPr txBox="1"/>
      </xdr:nvSpPr>
      <xdr:spPr>
        <a:xfrm>
          <a:off x="863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28728</xdr:rowOff>
    </xdr:from>
    <xdr:to>
      <xdr:col>15</xdr:col>
      <xdr:colOff>180975</xdr:colOff>
      <xdr:row>37</xdr:row>
      <xdr:rowOff>72803</xdr:rowOff>
    </xdr:to>
    <xdr:cxnSp macro="">
      <xdr:nvCxnSpPr>
        <xdr:cNvPr id="287" name="直線コネクタ 286"/>
        <xdr:cNvCxnSpPr/>
      </xdr:nvCxnSpPr>
      <xdr:spPr>
        <a:xfrm flipV="1">
          <a:off x="9639300" y="6200928"/>
          <a:ext cx="838200" cy="2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72803</xdr:rowOff>
    </xdr:from>
    <xdr:to>
      <xdr:col>14</xdr:col>
      <xdr:colOff>28575</xdr:colOff>
      <xdr:row>37</xdr:row>
      <xdr:rowOff>143678</xdr:rowOff>
    </xdr:to>
    <xdr:cxnSp macro="">
      <xdr:nvCxnSpPr>
        <xdr:cNvPr id="290" name="直線コネクタ 289"/>
        <xdr:cNvCxnSpPr/>
      </xdr:nvCxnSpPr>
      <xdr:spPr>
        <a:xfrm flipV="1">
          <a:off x="8750300" y="6416453"/>
          <a:ext cx="889000" cy="7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143678</xdr:rowOff>
    </xdr:from>
    <xdr:to>
      <xdr:col>12</xdr:col>
      <xdr:colOff>511175</xdr:colOff>
      <xdr:row>38</xdr:row>
      <xdr:rowOff>11492</xdr:rowOff>
    </xdr:to>
    <xdr:cxnSp macro="">
      <xdr:nvCxnSpPr>
        <xdr:cNvPr id="293" name="直線コネクタ 292"/>
        <xdr:cNvCxnSpPr/>
      </xdr:nvCxnSpPr>
      <xdr:spPr>
        <a:xfrm flipV="1">
          <a:off x="7861300" y="6487328"/>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11492</xdr:rowOff>
    </xdr:from>
    <xdr:to>
      <xdr:col>11</xdr:col>
      <xdr:colOff>307975</xdr:colOff>
      <xdr:row>38</xdr:row>
      <xdr:rowOff>16932</xdr:rowOff>
    </xdr:to>
    <xdr:cxnSp macro="">
      <xdr:nvCxnSpPr>
        <xdr:cNvPr id="296" name="直線コネクタ 295"/>
        <xdr:cNvCxnSpPr/>
      </xdr:nvCxnSpPr>
      <xdr:spPr>
        <a:xfrm flipV="1">
          <a:off x="6972300" y="6526592"/>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149378</xdr:rowOff>
    </xdr:from>
    <xdr:to>
      <xdr:col>15</xdr:col>
      <xdr:colOff>231775</xdr:colOff>
      <xdr:row>36</xdr:row>
      <xdr:rowOff>79528</xdr:rowOff>
    </xdr:to>
    <xdr:sp macro="" textlink="">
      <xdr:nvSpPr>
        <xdr:cNvPr id="306" name="円/楕円 305"/>
        <xdr:cNvSpPr/>
      </xdr:nvSpPr>
      <xdr:spPr>
        <a:xfrm>
          <a:off x="10426700" y="61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805</xdr:rowOff>
    </xdr:from>
    <xdr:ext cx="534377" cy="259045"/>
    <xdr:sp macro="" textlink="">
      <xdr:nvSpPr>
        <xdr:cNvPr id="307" name="補助費等該当値テキスト"/>
        <xdr:cNvSpPr txBox="1"/>
      </xdr:nvSpPr>
      <xdr:spPr>
        <a:xfrm>
          <a:off x="10528300" y="60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99,636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22003</xdr:rowOff>
    </xdr:from>
    <xdr:to>
      <xdr:col>14</xdr:col>
      <xdr:colOff>79375</xdr:colOff>
      <xdr:row>37</xdr:row>
      <xdr:rowOff>123603</xdr:rowOff>
    </xdr:to>
    <xdr:sp macro="" textlink="">
      <xdr:nvSpPr>
        <xdr:cNvPr id="308" name="円/楕円 307"/>
        <xdr:cNvSpPr/>
      </xdr:nvSpPr>
      <xdr:spPr>
        <a:xfrm>
          <a:off x="9588500" y="63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114730</xdr:rowOff>
    </xdr:from>
    <xdr:ext cx="534377" cy="259045"/>
    <xdr:sp macro="" textlink="">
      <xdr:nvSpPr>
        <xdr:cNvPr id="309" name="テキスト ボックス 308"/>
        <xdr:cNvSpPr txBox="1"/>
      </xdr:nvSpPr>
      <xdr:spPr>
        <a:xfrm>
          <a:off x="9372111" y="64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92878</xdr:rowOff>
    </xdr:from>
    <xdr:to>
      <xdr:col>12</xdr:col>
      <xdr:colOff>561975</xdr:colOff>
      <xdr:row>38</xdr:row>
      <xdr:rowOff>23028</xdr:rowOff>
    </xdr:to>
    <xdr:sp macro="" textlink="">
      <xdr:nvSpPr>
        <xdr:cNvPr id="310" name="円/楕円 309"/>
        <xdr:cNvSpPr/>
      </xdr:nvSpPr>
      <xdr:spPr>
        <a:xfrm>
          <a:off x="8699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14154</xdr:rowOff>
    </xdr:from>
    <xdr:ext cx="534377" cy="259045"/>
    <xdr:sp macro="" textlink="">
      <xdr:nvSpPr>
        <xdr:cNvPr id="311" name="テキスト ボックス 310"/>
        <xdr:cNvSpPr txBox="1"/>
      </xdr:nvSpPr>
      <xdr:spPr>
        <a:xfrm>
          <a:off x="8483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132142</xdr:rowOff>
    </xdr:from>
    <xdr:to>
      <xdr:col>11</xdr:col>
      <xdr:colOff>358775</xdr:colOff>
      <xdr:row>38</xdr:row>
      <xdr:rowOff>62292</xdr:rowOff>
    </xdr:to>
    <xdr:sp macro="" textlink="">
      <xdr:nvSpPr>
        <xdr:cNvPr id="312" name="円/楕円 311"/>
        <xdr:cNvSpPr/>
      </xdr:nvSpPr>
      <xdr:spPr>
        <a:xfrm>
          <a:off x="7810500" y="64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53419</xdr:rowOff>
    </xdr:from>
    <xdr:ext cx="534377" cy="259045"/>
    <xdr:sp macro="" textlink="">
      <xdr:nvSpPr>
        <xdr:cNvPr id="313" name="テキスト ボックス 312"/>
        <xdr:cNvSpPr txBox="1"/>
      </xdr:nvSpPr>
      <xdr:spPr>
        <a:xfrm>
          <a:off x="7594111" y="65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137583</xdr:rowOff>
    </xdr:from>
    <xdr:to>
      <xdr:col>10</xdr:col>
      <xdr:colOff>155575</xdr:colOff>
      <xdr:row>38</xdr:row>
      <xdr:rowOff>67732</xdr:rowOff>
    </xdr:to>
    <xdr:sp macro="" textlink="">
      <xdr:nvSpPr>
        <xdr:cNvPr id="314" name="円/楕円 313"/>
        <xdr:cNvSpPr/>
      </xdr:nvSpPr>
      <xdr:spPr>
        <a:xfrm>
          <a:off x="6921500" y="64812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58859</xdr:rowOff>
    </xdr:from>
    <xdr:ext cx="534377" cy="259045"/>
    <xdr:sp macro="" textlink="">
      <xdr:nvSpPr>
        <xdr:cNvPr id="315" name="テキスト ボックス 314"/>
        <xdr:cNvSpPr txBox="1"/>
      </xdr:nvSpPr>
      <xdr:spPr>
        <a:xfrm>
          <a:off x="6705111" y="657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82349</xdr:rowOff>
    </xdr:from>
    <xdr:to>
      <xdr:col>15</xdr:col>
      <xdr:colOff>180975</xdr:colOff>
      <xdr:row>59</xdr:row>
      <xdr:rowOff>83026</xdr:rowOff>
    </xdr:to>
    <xdr:cxnSp macro="">
      <xdr:nvCxnSpPr>
        <xdr:cNvPr id="346" name="直線コネクタ 345"/>
        <xdr:cNvCxnSpPr/>
      </xdr:nvCxnSpPr>
      <xdr:spPr>
        <a:xfrm>
          <a:off x="9639300" y="10197899"/>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82349</xdr:rowOff>
    </xdr:from>
    <xdr:to>
      <xdr:col>14</xdr:col>
      <xdr:colOff>28575</xdr:colOff>
      <xdr:row>59</xdr:row>
      <xdr:rowOff>88071</xdr:rowOff>
    </xdr:to>
    <xdr:cxnSp macro="">
      <xdr:nvCxnSpPr>
        <xdr:cNvPr id="349" name="直線コネクタ 348"/>
        <xdr:cNvCxnSpPr/>
      </xdr:nvCxnSpPr>
      <xdr:spPr>
        <a:xfrm flipV="1">
          <a:off x="8750300" y="10197899"/>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86430</xdr:rowOff>
    </xdr:from>
    <xdr:to>
      <xdr:col>12</xdr:col>
      <xdr:colOff>511175</xdr:colOff>
      <xdr:row>59</xdr:row>
      <xdr:rowOff>88071</xdr:rowOff>
    </xdr:to>
    <xdr:cxnSp macro="">
      <xdr:nvCxnSpPr>
        <xdr:cNvPr id="352" name="直線コネクタ 351"/>
        <xdr:cNvCxnSpPr/>
      </xdr:nvCxnSpPr>
      <xdr:spPr>
        <a:xfrm>
          <a:off x="7861300" y="10201980"/>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86430</xdr:rowOff>
    </xdr:from>
    <xdr:to>
      <xdr:col>11</xdr:col>
      <xdr:colOff>307975</xdr:colOff>
      <xdr:row>59</xdr:row>
      <xdr:rowOff>88166</xdr:rowOff>
    </xdr:to>
    <xdr:cxnSp macro="">
      <xdr:nvCxnSpPr>
        <xdr:cNvPr id="355" name="直線コネクタ 354"/>
        <xdr:cNvCxnSpPr/>
      </xdr:nvCxnSpPr>
      <xdr:spPr>
        <a:xfrm flipV="1">
          <a:off x="6972300" y="10201980"/>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32226</xdr:rowOff>
    </xdr:from>
    <xdr:to>
      <xdr:col>15</xdr:col>
      <xdr:colOff>231775</xdr:colOff>
      <xdr:row>59</xdr:row>
      <xdr:rowOff>133826</xdr:rowOff>
    </xdr:to>
    <xdr:sp macro="" textlink="">
      <xdr:nvSpPr>
        <xdr:cNvPr id="365" name="円/楕円 364"/>
        <xdr:cNvSpPr/>
      </xdr:nvSpPr>
      <xdr:spPr>
        <a:xfrm>
          <a:off x="10426700" y="101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31549</xdr:rowOff>
    </xdr:from>
    <xdr:to>
      <xdr:col>14</xdr:col>
      <xdr:colOff>79375</xdr:colOff>
      <xdr:row>59</xdr:row>
      <xdr:rowOff>133149</xdr:rowOff>
    </xdr:to>
    <xdr:sp macro="" textlink="">
      <xdr:nvSpPr>
        <xdr:cNvPr id="367" name="円/楕円 366"/>
        <xdr:cNvSpPr/>
      </xdr:nvSpPr>
      <xdr:spPr>
        <a:xfrm>
          <a:off x="9588500" y="101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124276</xdr:rowOff>
    </xdr:from>
    <xdr:ext cx="534377" cy="259045"/>
    <xdr:sp macro="" textlink="">
      <xdr:nvSpPr>
        <xdr:cNvPr id="368" name="テキスト ボックス 367"/>
        <xdr:cNvSpPr txBox="1"/>
      </xdr:nvSpPr>
      <xdr:spPr>
        <a:xfrm>
          <a:off x="9372111" y="102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37271</xdr:rowOff>
    </xdr:from>
    <xdr:to>
      <xdr:col>12</xdr:col>
      <xdr:colOff>561975</xdr:colOff>
      <xdr:row>59</xdr:row>
      <xdr:rowOff>138871</xdr:rowOff>
    </xdr:to>
    <xdr:sp macro="" textlink="">
      <xdr:nvSpPr>
        <xdr:cNvPr id="369" name="円/楕円 368"/>
        <xdr:cNvSpPr/>
      </xdr:nvSpPr>
      <xdr:spPr>
        <a:xfrm>
          <a:off x="8699500" y="101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129998</xdr:rowOff>
    </xdr:from>
    <xdr:ext cx="534377" cy="259045"/>
    <xdr:sp macro="" textlink="">
      <xdr:nvSpPr>
        <xdr:cNvPr id="370" name="テキスト ボックス 369"/>
        <xdr:cNvSpPr txBox="1"/>
      </xdr:nvSpPr>
      <xdr:spPr>
        <a:xfrm>
          <a:off x="8483111" y="102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35630</xdr:rowOff>
    </xdr:from>
    <xdr:to>
      <xdr:col>11</xdr:col>
      <xdr:colOff>358775</xdr:colOff>
      <xdr:row>59</xdr:row>
      <xdr:rowOff>137230</xdr:rowOff>
    </xdr:to>
    <xdr:sp macro="" textlink="">
      <xdr:nvSpPr>
        <xdr:cNvPr id="371" name="円/楕円 370"/>
        <xdr:cNvSpPr/>
      </xdr:nvSpPr>
      <xdr:spPr>
        <a:xfrm>
          <a:off x="7810500" y="101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128357</xdr:rowOff>
    </xdr:from>
    <xdr:ext cx="534377" cy="259045"/>
    <xdr:sp macro="" textlink="">
      <xdr:nvSpPr>
        <xdr:cNvPr id="372" name="テキスト ボックス 371"/>
        <xdr:cNvSpPr txBox="1"/>
      </xdr:nvSpPr>
      <xdr:spPr>
        <a:xfrm>
          <a:off x="7594111" y="102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37366</xdr:rowOff>
    </xdr:from>
    <xdr:to>
      <xdr:col>10</xdr:col>
      <xdr:colOff>155575</xdr:colOff>
      <xdr:row>59</xdr:row>
      <xdr:rowOff>138966</xdr:rowOff>
    </xdr:to>
    <xdr:sp macro="" textlink="">
      <xdr:nvSpPr>
        <xdr:cNvPr id="373" name="円/楕円 372"/>
        <xdr:cNvSpPr/>
      </xdr:nvSpPr>
      <xdr:spPr>
        <a:xfrm>
          <a:off x="6921500" y="101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130093</xdr:rowOff>
    </xdr:from>
    <xdr:ext cx="534377" cy="259045"/>
    <xdr:sp macro="" textlink="">
      <xdr:nvSpPr>
        <xdr:cNvPr id="374" name="テキスト ボックス 373"/>
        <xdr:cNvSpPr txBox="1"/>
      </xdr:nvSpPr>
      <xdr:spPr>
        <a:xfrm>
          <a:off x="6705111" y="102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129524</xdr:rowOff>
    </xdr:from>
    <xdr:to>
      <xdr:col>15</xdr:col>
      <xdr:colOff>180975</xdr:colOff>
      <xdr:row>78</xdr:row>
      <xdr:rowOff>129614</xdr:rowOff>
    </xdr:to>
    <xdr:cxnSp macro="">
      <xdr:nvCxnSpPr>
        <xdr:cNvPr id="401" name="直線コネクタ 400"/>
        <xdr:cNvCxnSpPr/>
      </xdr:nvCxnSpPr>
      <xdr:spPr>
        <a:xfrm flipV="1">
          <a:off x="9639300" y="13502624"/>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78724</xdr:rowOff>
    </xdr:from>
    <xdr:to>
      <xdr:col>15</xdr:col>
      <xdr:colOff>231775</xdr:colOff>
      <xdr:row>79</xdr:row>
      <xdr:rowOff>8874</xdr:rowOff>
    </xdr:to>
    <xdr:sp macro="" textlink="">
      <xdr:nvSpPr>
        <xdr:cNvPr id="411" name="円/楕円 410"/>
        <xdr:cNvSpPr/>
      </xdr:nvSpPr>
      <xdr:spPr>
        <a:xfrm>
          <a:off x="10426700" y="134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78814</xdr:rowOff>
    </xdr:from>
    <xdr:to>
      <xdr:col>14</xdr:col>
      <xdr:colOff>79375</xdr:colOff>
      <xdr:row>79</xdr:row>
      <xdr:rowOff>8964</xdr:rowOff>
    </xdr:to>
    <xdr:sp macro="" textlink="">
      <xdr:nvSpPr>
        <xdr:cNvPr id="413" name="円/楕円 412"/>
        <xdr:cNvSpPr/>
      </xdr:nvSpPr>
      <xdr:spPr>
        <a:xfrm>
          <a:off x="9588500" y="13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91</xdr:rowOff>
    </xdr:from>
    <xdr:ext cx="534377" cy="259045"/>
    <xdr:sp macro="" textlink="">
      <xdr:nvSpPr>
        <xdr:cNvPr id="414" name="テキスト ボックス 413"/>
        <xdr:cNvSpPr txBox="1"/>
      </xdr:nvSpPr>
      <xdr:spPr>
        <a:xfrm>
          <a:off x="9372111" y="135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34494</xdr:rowOff>
    </xdr:from>
    <xdr:to>
      <xdr:col>15</xdr:col>
      <xdr:colOff>180975</xdr:colOff>
      <xdr:row>98</xdr:row>
      <xdr:rowOff>55483</xdr:rowOff>
    </xdr:to>
    <xdr:cxnSp macro="">
      <xdr:nvCxnSpPr>
        <xdr:cNvPr id="441" name="直線コネクタ 440"/>
        <xdr:cNvCxnSpPr/>
      </xdr:nvCxnSpPr>
      <xdr:spPr>
        <a:xfrm flipV="1">
          <a:off x="9639300" y="16836594"/>
          <a:ext cx="8382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155144</xdr:rowOff>
    </xdr:from>
    <xdr:to>
      <xdr:col>15</xdr:col>
      <xdr:colOff>231775</xdr:colOff>
      <xdr:row>98</xdr:row>
      <xdr:rowOff>85294</xdr:rowOff>
    </xdr:to>
    <xdr:sp macro="" textlink="">
      <xdr:nvSpPr>
        <xdr:cNvPr id="451" name="円/楕円 450"/>
        <xdr:cNvSpPr/>
      </xdr:nvSpPr>
      <xdr:spPr>
        <a:xfrm>
          <a:off x="10426700" y="167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70071</xdr:rowOff>
    </xdr:from>
    <xdr:ext cx="534377" cy="259045"/>
    <xdr:sp macro="" textlink="">
      <xdr:nvSpPr>
        <xdr:cNvPr id="452" name="普通建設事業費 （ うち更新整備　）該当値テキスト"/>
        <xdr:cNvSpPr txBox="1"/>
      </xdr:nvSpPr>
      <xdr:spPr>
        <a:xfrm>
          <a:off x="10528300" y="167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4683</xdr:rowOff>
    </xdr:from>
    <xdr:to>
      <xdr:col>14</xdr:col>
      <xdr:colOff>79375</xdr:colOff>
      <xdr:row>98</xdr:row>
      <xdr:rowOff>106283</xdr:rowOff>
    </xdr:to>
    <xdr:sp macro="" textlink="">
      <xdr:nvSpPr>
        <xdr:cNvPr id="453" name="円/楕円 452"/>
        <xdr:cNvSpPr/>
      </xdr:nvSpPr>
      <xdr:spPr>
        <a:xfrm>
          <a:off x="9588500" y="168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97410</xdr:rowOff>
    </xdr:from>
    <xdr:ext cx="534377" cy="259045"/>
    <xdr:sp macro="" textlink="">
      <xdr:nvSpPr>
        <xdr:cNvPr id="454" name="テキスト ボックス 453"/>
        <xdr:cNvSpPr txBox="1"/>
      </xdr:nvSpPr>
      <xdr:spPr>
        <a:xfrm>
          <a:off x="9372111" y="168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164846</xdr:rowOff>
    </xdr:from>
    <xdr:to>
      <xdr:col>23</xdr:col>
      <xdr:colOff>517525</xdr:colOff>
      <xdr:row>38</xdr:row>
      <xdr:rowOff>13233</xdr:rowOff>
    </xdr:to>
    <xdr:cxnSp macro="">
      <xdr:nvCxnSpPr>
        <xdr:cNvPr id="479" name="直線コネクタ 478"/>
        <xdr:cNvCxnSpPr/>
      </xdr:nvCxnSpPr>
      <xdr:spPr>
        <a:xfrm flipV="1">
          <a:off x="15481300" y="6508496"/>
          <a:ext cx="8382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134482</xdr:rowOff>
    </xdr:from>
    <xdr:to>
      <xdr:col>22</xdr:col>
      <xdr:colOff>365125</xdr:colOff>
      <xdr:row>38</xdr:row>
      <xdr:rowOff>13233</xdr:rowOff>
    </xdr:to>
    <xdr:cxnSp macro="">
      <xdr:nvCxnSpPr>
        <xdr:cNvPr id="482" name="直線コネクタ 481"/>
        <xdr:cNvCxnSpPr/>
      </xdr:nvCxnSpPr>
      <xdr:spPr>
        <a:xfrm>
          <a:off x="14592300" y="6478132"/>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114857</xdr:rowOff>
    </xdr:from>
    <xdr:to>
      <xdr:col>21</xdr:col>
      <xdr:colOff>161925</xdr:colOff>
      <xdr:row>37</xdr:row>
      <xdr:rowOff>134482</xdr:rowOff>
    </xdr:to>
    <xdr:cxnSp macro="">
      <xdr:nvCxnSpPr>
        <xdr:cNvPr id="485" name="直線コネクタ 484"/>
        <xdr:cNvCxnSpPr/>
      </xdr:nvCxnSpPr>
      <xdr:spPr>
        <a:xfrm>
          <a:off x="13703300" y="6115607"/>
          <a:ext cx="889000" cy="36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14812</xdr:rowOff>
    </xdr:from>
    <xdr:ext cx="469744" cy="259045"/>
    <xdr:sp macro="" textlink="">
      <xdr:nvSpPr>
        <xdr:cNvPr id="487" name="テキスト ボックス 486"/>
        <xdr:cNvSpPr txBox="1"/>
      </xdr:nvSpPr>
      <xdr:spPr>
        <a:xfrm>
          <a:off x="14357427" y="65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114857</xdr:rowOff>
    </xdr:from>
    <xdr:to>
      <xdr:col>19</xdr:col>
      <xdr:colOff>644525</xdr:colOff>
      <xdr:row>36</xdr:row>
      <xdr:rowOff>164669</xdr:rowOff>
    </xdr:to>
    <xdr:cxnSp macro="">
      <xdr:nvCxnSpPr>
        <xdr:cNvPr id="488" name="直線コネクタ 487"/>
        <xdr:cNvCxnSpPr/>
      </xdr:nvCxnSpPr>
      <xdr:spPr>
        <a:xfrm flipV="1">
          <a:off x="12814300" y="6115607"/>
          <a:ext cx="889000" cy="22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13920</xdr:rowOff>
    </xdr:from>
    <xdr:ext cx="469744" cy="259045"/>
    <xdr:sp macro="" textlink="">
      <xdr:nvSpPr>
        <xdr:cNvPr id="490" name="テキスト ボックス 489"/>
        <xdr:cNvSpPr txBox="1"/>
      </xdr:nvSpPr>
      <xdr:spPr>
        <a:xfrm>
          <a:off x="13468427" y="65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18173</xdr:rowOff>
    </xdr:from>
    <xdr:ext cx="469744" cy="259045"/>
    <xdr:sp macro="" textlink="">
      <xdr:nvSpPr>
        <xdr:cNvPr id="492" name="テキスト ボックス 491"/>
        <xdr:cNvSpPr txBox="1"/>
      </xdr:nvSpPr>
      <xdr:spPr>
        <a:xfrm>
          <a:off x="12579427" y="65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114046</xdr:rowOff>
    </xdr:from>
    <xdr:to>
      <xdr:col>23</xdr:col>
      <xdr:colOff>568325</xdr:colOff>
      <xdr:row>38</xdr:row>
      <xdr:rowOff>44196</xdr:rowOff>
    </xdr:to>
    <xdr:sp macro="" textlink="">
      <xdr:nvSpPr>
        <xdr:cNvPr id="498" name="円/楕円 497"/>
        <xdr:cNvSpPr/>
      </xdr:nvSpPr>
      <xdr:spPr>
        <a:xfrm>
          <a:off x="16268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133883</xdr:rowOff>
    </xdr:from>
    <xdr:to>
      <xdr:col>22</xdr:col>
      <xdr:colOff>415925</xdr:colOff>
      <xdr:row>38</xdr:row>
      <xdr:rowOff>64033</xdr:rowOff>
    </xdr:to>
    <xdr:sp macro="" textlink="">
      <xdr:nvSpPr>
        <xdr:cNvPr id="500" name="円/楕円 499"/>
        <xdr:cNvSpPr/>
      </xdr:nvSpPr>
      <xdr:spPr>
        <a:xfrm>
          <a:off x="15430500" y="64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55160</xdr:rowOff>
    </xdr:from>
    <xdr:ext cx="469744" cy="259045"/>
    <xdr:sp macro="" textlink="">
      <xdr:nvSpPr>
        <xdr:cNvPr id="501" name="テキスト ボックス 500"/>
        <xdr:cNvSpPr txBox="1"/>
      </xdr:nvSpPr>
      <xdr:spPr>
        <a:xfrm>
          <a:off x="15246427" y="65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83682</xdr:rowOff>
    </xdr:from>
    <xdr:to>
      <xdr:col>21</xdr:col>
      <xdr:colOff>212725</xdr:colOff>
      <xdr:row>38</xdr:row>
      <xdr:rowOff>13832</xdr:rowOff>
    </xdr:to>
    <xdr:sp macro="" textlink="">
      <xdr:nvSpPr>
        <xdr:cNvPr id="502" name="円/楕円 501"/>
        <xdr:cNvSpPr/>
      </xdr:nvSpPr>
      <xdr:spPr>
        <a:xfrm>
          <a:off x="14541500" y="64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30359</xdr:rowOff>
    </xdr:from>
    <xdr:ext cx="534377" cy="259045"/>
    <xdr:sp macro="" textlink="">
      <xdr:nvSpPr>
        <xdr:cNvPr id="503" name="テキスト ボックス 502"/>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64057</xdr:rowOff>
    </xdr:from>
    <xdr:to>
      <xdr:col>20</xdr:col>
      <xdr:colOff>9525</xdr:colOff>
      <xdr:row>35</xdr:row>
      <xdr:rowOff>165657</xdr:rowOff>
    </xdr:to>
    <xdr:sp macro="" textlink="">
      <xdr:nvSpPr>
        <xdr:cNvPr id="504" name="円/楕円 503"/>
        <xdr:cNvSpPr/>
      </xdr:nvSpPr>
      <xdr:spPr>
        <a:xfrm>
          <a:off x="13652500" y="6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10734</xdr:rowOff>
    </xdr:from>
    <xdr:ext cx="534377" cy="259045"/>
    <xdr:sp macro="" textlink="">
      <xdr:nvSpPr>
        <xdr:cNvPr id="505" name="テキスト ボックス 504"/>
        <xdr:cNvSpPr txBox="1"/>
      </xdr:nvSpPr>
      <xdr:spPr>
        <a:xfrm>
          <a:off x="13436111" y="58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113869</xdr:rowOff>
    </xdr:from>
    <xdr:to>
      <xdr:col>18</xdr:col>
      <xdr:colOff>492125</xdr:colOff>
      <xdr:row>37</xdr:row>
      <xdr:rowOff>44019</xdr:rowOff>
    </xdr:to>
    <xdr:sp macro="" textlink="">
      <xdr:nvSpPr>
        <xdr:cNvPr id="506" name="円/楕円 505"/>
        <xdr:cNvSpPr/>
      </xdr:nvSpPr>
      <xdr:spPr>
        <a:xfrm>
          <a:off x="12763500" y="62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60546</xdr:rowOff>
    </xdr:from>
    <xdr:ext cx="534377" cy="259045"/>
    <xdr:sp macro="" textlink="">
      <xdr:nvSpPr>
        <xdr:cNvPr id="507" name="テキスト ボックス 506"/>
        <xdr:cNvSpPr txBox="1"/>
      </xdr:nvSpPr>
      <xdr:spPr>
        <a:xfrm>
          <a:off x="12547111" y="606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25011</xdr:rowOff>
    </xdr:from>
    <xdr:to>
      <xdr:col>23</xdr:col>
      <xdr:colOff>517525</xdr:colOff>
      <xdr:row>77</xdr:row>
      <xdr:rowOff>48208</xdr:rowOff>
    </xdr:to>
    <xdr:cxnSp macro="">
      <xdr:nvCxnSpPr>
        <xdr:cNvPr id="581" name="直線コネクタ 580"/>
        <xdr:cNvCxnSpPr/>
      </xdr:nvCxnSpPr>
      <xdr:spPr>
        <a:xfrm>
          <a:off x="15481300" y="13226661"/>
          <a:ext cx="8382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164275</xdr:rowOff>
    </xdr:from>
    <xdr:to>
      <xdr:col>22</xdr:col>
      <xdr:colOff>365125</xdr:colOff>
      <xdr:row>77</xdr:row>
      <xdr:rowOff>25011</xdr:rowOff>
    </xdr:to>
    <xdr:cxnSp macro="">
      <xdr:nvCxnSpPr>
        <xdr:cNvPr id="584" name="直線コネクタ 583"/>
        <xdr:cNvCxnSpPr/>
      </xdr:nvCxnSpPr>
      <xdr:spPr>
        <a:xfrm>
          <a:off x="14592300" y="13194475"/>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140802</xdr:rowOff>
    </xdr:from>
    <xdr:to>
      <xdr:col>21</xdr:col>
      <xdr:colOff>161925</xdr:colOff>
      <xdr:row>76</xdr:row>
      <xdr:rowOff>164275</xdr:rowOff>
    </xdr:to>
    <xdr:cxnSp macro="">
      <xdr:nvCxnSpPr>
        <xdr:cNvPr id="587" name="直線コネクタ 586"/>
        <xdr:cNvCxnSpPr/>
      </xdr:nvCxnSpPr>
      <xdr:spPr>
        <a:xfrm>
          <a:off x="13703300" y="13171002"/>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122406</xdr:rowOff>
    </xdr:from>
    <xdr:to>
      <xdr:col>19</xdr:col>
      <xdr:colOff>644525</xdr:colOff>
      <xdr:row>76</xdr:row>
      <xdr:rowOff>140802</xdr:rowOff>
    </xdr:to>
    <xdr:cxnSp macro="">
      <xdr:nvCxnSpPr>
        <xdr:cNvPr id="590" name="直線コネクタ 589"/>
        <xdr:cNvCxnSpPr/>
      </xdr:nvCxnSpPr>
      <xdr:spPr>
        <a:xfrm>
          <a:off x="12814300" y="13152606"/>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168858</xdr:rowOff>
    </xdr:from>
    <xdr:to>
      <xdr:col>23</xdr:col>
      <xdr:colOff>568325</xdr:colOff>
      <xdr:row>77</xdr:row>
      <xdr:rowOff>99008</xdr:rowOff>
    </xdr:to>
    <xdr:sp macro="" textlink="">
      <xdr:nvSpPr>
        <xdr:cNvPr id="600" name="円/楕円 599"/>
        <xdr:cNvSpPr/>
      </xdr:nvSpPr>
      <xdr:spPr>
        <a:xfrm>
          <a:off x="16268700" y="131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83785</xdr:rowOff>
    </xdr:from>
    <xdr:ext cx="534377" cy="259045"/>
    <xdr:sp macro="" textlink="">
      <xdr:nvSpPr>
        <xdr:cNvPr id="601" name="公債費該当値テキスト"/>
        <xdr:cNvSpPr txBox="1"/>
      </xdr:nvSpPr>
      <xdr:spPr>
        <a:xfrm>
          <a:off x="16370300" y="131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145661</xdr:rowOff>
    </xdr:from>
    <xdr:to>
      <xdr:col>22</xdr:col>
      <xdr:colOff>415925</xdr:colOff>
      <xdr:row>77</xdr:row>
      <xdr:rowOff>75811</xdr:rowOff>
    </xdr:to>
    <xdr:sp macro="" textlink="">
      <xdr:nvSpPr>
        <xdr:cNvPr id="602" name="円/楕円 601"/>
        <xdr:cNvSpPr/>
      </xdr:nvSpPr>
      <xdr:spPr>
        <a:xfrm>
          <a:off x="15430500" y="131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66938</xdr:rowOff>
    </xdr:from>
    <xdr:ext cx="534377" cy="259045"/>
    <xdr:sp macro="" textlink="">
      <xdr:nvSpPr>
        <xdr:cNvPr id="603" name="テキスト ボックス 602"/>
        <xdr:cNvSpPr txBox="1"/>
      </xdr:nvSpPr>
      <xdr:spPr>
        <a:xfrm>
          <a:off x="15214111" y="132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113475</xdr:rowOff>
    </xdr:from>
    <xdr:to>
      <xdr:col>21</xdr:col>
      <xdr:colOff>212725</xdr:colOff>
      <xdr:row>77</xdr:row>
      <xdr:rowOff>43625</xdr:rowOff>
    </xdr:to>
    <xdr:sp macro="" textlink="">
      <xdr:nvSpPr>
        <xdr:cNvPr id="604" name="円/楕円 603"/>
        <xdr:cNvSpPr/>
      </xdr:nvSpPr>
      <xdr:spPr>
        <a:xfrm>
          <a:off x="14541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34752</xdr:rowOff>
    </xdr:from>
    <xdr:ext cx="534377" cy="259045"/>
    <xdr:sp macro="" textlink="">
      <xdr:nvSpPr>
        <xdr:cNvPr id="605" name="テキスト ボックス 604"/>
        <xdr:cNvSpPr txBox="1"/>
      </xdr:nvSpPr>
      <xdr:spPr>
        <a:xfrm>
          <a:off x="14325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90002</xdr:rowOff>
    </xdr:from>
    <xdr:to>
      <xdr:col>20</xdr:col>
      <xdr:colOff>9525</xdr:colOff>
      <xdr:row>77</xdr:row>
      <xdr:rowOff>20152</xdr:rowOff>
    </xdr:to>
    <xdr:sp macro="" textlink="">
      <xdr:nvSpPr>
        <xdr:cNvPr id="606" name="円/楕円 605"/>
        <xdr:cNvSpPr/>
      </xdr:nvSpPr>
      <xdr:spPr>
        <a:xfrm>
          <a:off x="13652500" y="131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11279</xdr:rowOff>
    </xdr:from>
    <xdr:ext cx="534377" cy="259045"/>
    <xdr:sp macro="" textlink="">
      <xdr:nvSpPr>
        <xdr:cNvPr id="607" name="テキスト ボックス 606"/>
        <xdr:cNvSpPr txBox="1"/>
      </xdr:nvSpPr>
      <xdr:spPr>
        <a:xfrm>
          <a:off x="13436111" y="132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71606</xdr:rowOff>
    </xdr:from>
    <xdr:to>
      <xdr:col>18</xdr:col>
      <xdr:colOff>492125</xdr:colOff>
      <xdr:row>77</xdr:row>
      <xdr:rowOff>1756</xdr:rowOff>
    </xdr:to>
    <xdr:sp macro="" textlink="">
      <xdr:nvSpPr>
        <xdr:cNvPr id="608" name="円/楕円 607"/>
        <xdr:cNvSpPr/>
      </xdr:nvSpPr>
      <xdr:spPr>
        <a:xfrm>
          <a:off x="12763500" y="131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164333</xdr:rowOff>
    </xdr:from>
    <xdr:ext cx="534377" cy="259045"/>
    <xdr:sp macro="" textlink="">
      <xdr:nvSpPr>
        <xdr:cNvPr id="609" name="テキスト ボックス 608"/>
        <xdr:cNvSpPr txBox="1"/>
      </xdr:nvSpPr>
      <xdr:spPr>
        <a:xfrm>
          <a:off x="12547111" y="1319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137889</xdr:rowOff>
    </xdr:from>
    <xdr:to>
      <xdr:col>23</xdr:col>
      <xdr:colOff>517525</xdr:colOff>
      <xdr:row>98</xdr:row>
      <xdr:rowOff>138165</xdr:rowOff>
    </xdr:to>
    <xdr:cxnSp macro="">
      <xdr:nvCxnSpPr>
        <xdr:cNvPr id="636" name="直線コネクタ 635"/>
        <xdr:cNvCxnSpPr/>
      </xdr:nvCxnSpPr>
      <xdr:spPr>
        <a:xfrm>
          <a:off x="15481300" y="16939989"/>
          <a:ext cx="8382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137590</xdr:rowOff>
    </xdr:from>
    <xdr:to>
      <xdr:col>22</xdr:col>
      <xdr:colOff>365125</xdr:colOff>
      <xdr:row>98</xdr:row>
      <xdr:rowOff>137889</xdr:rowOff>
    </xdr:to>
    <xdr:cxnSp macro="">
      <xdr:nvCxnSpPr>
        <xdr:cNvPr id="639" name="直線コネクタ 638"/>
        <xdr:cNvCxnSpPr/>
      </xdr:nvCxnSpPr>
      <xdr:spPr>
        <a:xfrm>
          <a:off x="14592300" y="16939690"/>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137590</xdr:rowOff>
    </xdr:from>
    <xdr:to>
      <xdr:col>21</xdr:col>
      <xdr:colOff>161925</xdr:colOff>
      <xdr:row>98</xdr:row>
      <xdr:rowOff>137728</xdr:rowOff>
    </xdr:to>
    <xdr:cxnSp macro="">
      <xdr:nvCxnSpPr>
        <xdr:cNvPr id="642" name="直線コネクタ 641"/>
        <xdr:cNvCxnSpPr/>
      </xdr:nvCxnSpPr>
      <xdr:spPr>
        <a:xfrm flipV="1">
          <a:off x="13703300" y="16939690"/>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133700</xdr:rowOff>
    </xdr:from>
    <xdr:to>
      <xdr:col>19</xdr:col>
      <xdr:colOff>644525</xdr:colOff>
      <xdr:row>98</xdr:row>
      <xdr:rowOff>137728</xdr:rowOff>
    </xdr:to>
    <xdr:cxnSp macro="">
      <xdr:nvCxnSpPr>
        <xdr:cNvPr id="645" name="直線コネクタ 644"/>
        <xdr:cNvCxnSpPr/>
      </xdr:nvCxnSpPr>
      <xdr:spPr>
        <a:xfrm>
          <a:off x="12814300" y="1693580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87365</xdr:rowOff>
    </xdr:from>
    <xdr:to>
      <xdr:col>23</xdr:col>
      <xdr:colOff>568325</xdr:colOff>
      <xdr:row>99</xdr:row>
      <xdr:rowOff>17515</xdr:rowOff>
    </xdr:to>
    <xdr:sp macro="" textlink="">
      <xdr:nvSpPr>
        <xdr:cNvPr id="655" name="円/楕円 654"/>
        <xdr:cNvSpPr/>
      </xdr:nvSpPr>
      <xdr:spPr>
        <a:xfrm>
          <a:off x="16268700" y="168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469744" cy="259045"/>
    <xdr:sp macro="" textlink="">
      <xdr:nvSpPr>
        <xdr:cNvPr id="656" name="積立金該当値テキスト"/>
        <xdr:cNvSpPr txBox="1"/>
      </xdr:nvSpPr>
      <xdr:spPr>
        <a:xfrm>
          <a:off x="16370300" y="168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87089</xdr:rowOff>
    </xdr:from>
    <xdr:to>
      <xdr:col>22</xdr:col>
      <xdr:colOff>415925</xdr:colOff>
      <xdr:row>99</xdr:row>
      <xdr:rowOff>17239</xdr:rowOff>
    </xdr:to>
    <xdr:sp macro="" textlink="">
      <xdr:nvSpPr>
        <xdr:cNvPr id="657" name="円/楕円 656"/>
        <xdr:cNvSpPr/>
      </xdr:nvSpPr>
      <xdr:spPr>
        <a:xfrm>
          <a:off x="15430500" y="168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8366</xdr:rowOff>
    </xdr:from>
    <xdr:ext cx="469744" cy="259045"/>
    <xdr:sp macro="" textlink="">
      <xdr:nvSpPr>
        <xdr:cNvPr id="658" name="テキスト ボックス 657"/>
        <xdr:cNvSpPr txBox="1"/>
      </xdr:nvSpPr>
      <xdr:spPr>
        <a:xfrm>
          <a:off x="15246427" y="169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86790</xdr:rowOff>
    </xdr:from>
    <xdr:to>
      <xdr:col>21</xdr:col>
      <xdr:colOff>212725</xdr:colOff>
      <xdr:row>99</xdr:row>
      <xdr:rowOff>16940</xdr:rowOff>
    </xdr:to>
    <xdr:sp macro="" textlink="">
      <xdr:nvSpPr>
        <xdr:cNvPr id="659" name="円/楕円 658"/>
        <xdr:cNvSpPr/>
      </xdr:nvSpPr>
      <xdr:spPr>
        <a:xfrm>
          <a:off x="14541500" y="168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8067</xdr:rowOff>
    </xdr:from>
    <xdr:ext cx="469744" cy="259045"/>
    <xdr:sp macro="" textlink="">
      <xdr:nvSpPr>
        <xdr:cNvPr id="660" name="テキスト ボックス 659"/>
        <xdr:cNvSpPr txBox="1"/>
      </xdr:nvSpPr>
      <xdr:spPr>
        <a:xfrm>
          <a:off x="14357427" y="169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86928</xdr:rowOff>
    </xdr:from>
    <xdr:to>
      <xdr:col>20</xdr:col>
      <xdr:colOff>9525</xdr:colOff>
      <xdr:row>99</xdr:row>
      <xdr:rowOff>17078</xdr:rowOff>
    </xdr:to>
    <xdr:sp macro="" textlink="">
      <xdr:nvSpPr>
        <xdr:cNvPr id="661" name="円/楕円 660"/>
        <xdr:cNvSpPr/>
      </xdr:nvSpPr>
      <xdr:spPr>
        <a:xfrm>
          <a:off x="13652500" y="168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8205</xdr:rowOff>
    </xdr:from>
    <xdr:ext cx="469744" cy="259045"/>
    <xdr:sp macro="" textlink="">
      <xdr:nvSpPr>
        <xdr:cNvPr id="662" name="テキスト ボックス 661"/>
        <xdr:cNvSpPr txBox="1"/>
      </xdr:nvSpPr>
      <xdr:spPr>
        <a:xfrm>
          <a:off x="13468427" y="1698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82900</xdr:rowOff>
    </xdr:from>
    <xdr:to>
      <xdr:col>18</xdr:col>
      <xdr:colOff>492125</xdr:colOff>
      <xdr:row>99</xdr:row>
      <xdr:rowOff>13050</xdr:rowOff>
    </xdr:to>
    <xdr:sp macro="" textlink="">
      <xdr:nvSpPr>
        <xdr:cNvPr id="663" name="円/楕円 662"/>
        <xdr:cNvSpPr/>
      </xdr:nvSpPr>
      <xdr:spPr>
        <a:xfrm>
          <a:off x="12763500" y="168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4177</xdr:rowOff>
    </xdr:from>
    <xdr:ext cx="534377" cy="259045"/>
    <xdr:sp macro="" textlink="">
      <xdr:nvSpPr>
        <xdr:cNvPr id="664" name="テキスト ボックス 663"/>
        <xdr:cNvSpPr txBox="1"/>
      </xdr:nvSpPr>
      <xdr:spPr>
        <a:xfrm>
          <a:off x="12547111" y="169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72949</xdr:rowOff>
    </xdr:from>
    <xdr:to>
      <xdr:col>32</xdr:col>
      <xdr:colOff>187325</xdr:colOff>
      <xdr:row>36</xdr:row>
      <xdr:rowOff>144638</xdr:rowOff>
    </xdr:to>
    <xdr:cxnSp macro="">
      <xdr:nvCxnSpPr>
        <xdr:cNvPr id="691" name="直線コネクタ 690"/>
        <xdr:cNvCxnSpPr/>
      </xdr:nvCxnSpPr>
      <xdr:spPr>
        <a:xfrm>
          <a:off x="21323300" y="6245149"/>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13604</xdr:rowOff>
    </xdr:from>
    <xdr:to>
      <xdr:col>31</xdr:col>
      <xdr:colOff>34925</xdr:colOff>
      <xdr:row>36</xdr:row>
      <xdr:rowOff>72949</xdr:rowOff>
    </xdr:to>
    <xdr:cxnSp macro="">
      <xdr:nvCxnSpPr>
        <xdr:cNvPr id="694" name="直線コネクタ 693"/>
        <xdr:cNvCxnSpPr/>
      </xdr:nvCxnSpPr>
      <xdr:spPr>
        <a:xfrm>
          <a:off x="20434300" y="6185804"/>
          <a:ext cx="889000" cy="5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130878</xdr:rowOff>
    </xdr:from>
    <xdr:ext cx="469744" cy="259045"/>
    <xdr:sp macro="" textlink="">
      <xdr:nvSpPr>
        <xdr:cNvPr id="696" name="テキスト ボックス 695"/>
        <xdr:cNvSpPr txBox="1"/>
      </xdr:nvSpPr>
      <xdr:spPr>
        <a:xfrm>
          <a:off x="21088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13604</xdr:rowOff>
    </xdr:from>
    <xdr:to>
      <xdr:col>29</xdr:col>
      <xdr:colOff>517525</xdr:colOff>
      <xdr:row>36</xdr:row>
      <xdr:rowOff>153233</xdr:rowOff>
    </xdr:to>
    <xdr:cxnSp macro="">
      <xdr:nvCxnSpPr>
        <xdr:cNvPr id="697" name="直線コネクタ 696"/>
        <xdr:cNvCxnSpPr/>
      </xdr:nvCxnSpPr>
      <xdr:spPr>
        <a:xfrm flipV="1">
          <a:off x="19545300" y="6185804"/>
          <a:ext cx="889000" cy="1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109069</xdr:rowOff>
    </xdr:from>
    <xdr:ext cx="469744" cy="259045"/>
    <xdr:sp macro="" textlink="">
      <xdr:nvSpPr>
        <xdr:cNvPr id="699" name="テキスト ボックス 698"/>
        <xdr:cNvSpPr txBox="1"/>
      </xdr:nvSpPr>
      <xdr:spPr>
        <a:xfrm>
          <a:off x="20199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153233</xdr:rowOff>
    </xdr:from>
    <xdr:to>
      <xdr:col>28</xdr:col>
      <xdr:colOff>314325</xdr:colOff>
      <xdr:row>37</xdr:row>
      <xdr:rowOff>116886</xdr:rowOff>
    </xdr:to>
    <xdr:cxnSp macro="">
      <xdr:nvCxnSpPr>
        <xdr:cNvPr id="700" name="直線コネクタ 699"/>
        <xdr:cNvCxnSpPr/>
      </xdr:nvCxnSpPr>
      <xdr:spPr>
        <a:xfrm flipV="1">
          <a:off x="18656300" y="6325433"/>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121048</xdr:rowOff>
    </xdr:from>
    <xdr:ext cx="469744" cy="259045"/>
    <xdr:sp macro="" textlink="">
      <xdr:nvSpPr>
        <xdr:cNvPr id="702" name="テキスト ボックス 701"/>
        <xdr:cNvSpPr txBox="1"/>
      </xdr:nvSpPr>
      <xdr:spPr>
        <a:xfrm>
          <a:off x="19310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140342</xdr:rowOff>
    </xdr:from>
    <xdr:ext cx="378565" cy="259045"/>
    <xdr:sp macro="" textlink="">
      <xdr:nvSpPr>
        <xdr:cNvPr id="704" name="テキスト ボックス 703"/>
        <xdr:cNvSpPr txBox="1"/>
      </xdr:nvSpPr>
      <xdr:spPr>
        <a:xfrm>
          <a:off x="18467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93838</xdr:rowOff>
    </xdr:from>
    <xdr:to>
      <xdr:col>32</xdr:col>
      <xdr:colOff>238125</xdr:colOff>
      <xdr:row>37</xdr:row>
      <xdr:rowOff>23988</xdr:rowOff>
    </xdr:to>
    <xdr:sp macro="" textlink="">
      <xdr:nvSpPr>
        <xdr:cNvPr id="710" name="円/楕円 709"/>
        <xdr:cNvSpPr/>
      </xdr:nvSpPr>
      <xdr:spPr>
        <a:xfrm>
          <a:off x="22110700" y="62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116715</xdr:rowOff>
    </xdr:from>
    <xdr:ext cx="469744" cy="259045"/>
    <xdr:sp macro="" textlink="">
      <xdr:nvSpPr>
        <xdr:cNvPr id="711" name="投資及び出資金該当値テキスト"/>
        <xdr:cNvSpPr txBox="1"/>
      </xdr:nvSpPr>
      <xdr:spPr>
        <a:xfrm>
          <a:off x="22212300" y="611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22149</xdr:rowOff>
    </xdr:from>
    <xdr:to>
      <xdr:col>31</xdr:col>
      <xdr:colOff>85725</xdr:colOff>
      <xdr:row>36</xdr:row>
      <xdr:rowOff>123749</xdr:rowOff>
    </xdr:to>
    <xdr:sp macro="" textlink="">
      <xdr:nvSpPr>
        <xdr:cNvPr id="712" name="円/楕円 711"/>
        <xdr:cNvSpPr/>
      </xdr:nvSpPr>
      <xdr:spPr>
        <a:xfrm>
          <a:off x="21272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140276</xdr:rowOff>
    </xdr:from>
    <xdr:ext cx="469744" cy="259045"/>
    <xdr:sp macro="" textlink="">
      <xdr:nvSpPr>
        <xdr:cNvPr id="713" name="テキスト ボックス 712"/>
        <xdr:cNvSpPr txBox="1"/>
      </xdr:nvSpPr>
      <xdr:spPr>
        <a:xfrm>
          <a:off x="21088427"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134254</xdr:rowOff>
    </xdr:from>
    <xdr:to>
      <xdr:col>29</xdr:col>
      <xdr:colOff>568325</xdr:colOff>
      <xdr:row>36</xdr:row>
      <xdr:rowOff>64404</xdr:rowOff>
    </xdr:to>
    <xdr:sp macro="" textlink="">
      <xdr:nvSpPr>
        <xdr:cNvPr id="714" name="円/楕円 713"/>
        <xdr:cNvSpPr/>
      </xdr:nvSpPr>
      <xdr:spPr>
        <a:xfrm>
          <a:off x="20383500" y="61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80931</xdr:rowOff>
    </xdr:from>
    <xdr:ext cx="534377" cy="259045"/>
    <xdr:sp macro="" textlink="">
      <xdr:nvSpPr>
        <xdr:cNvPr id="715" name="テキスト ボックス 714"/>
        <xdr:cNvSpPr txBox="1"/>
      </xdr:nvSpPr>
      <xdr:spPr>
        <a:xfrm>
          <a:off x="20167111" y="59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102433</xdr:rowOff>
    </xdr:from>
    <xdr:to>
      <xdr:col>28</xdr:col>
      <xdr:colOff>365125</xdr:colOff>
      <xdr:row>37</xdr:row>
      <xdr:rowOff>32583</xdr:rowOff>
    </xdr:to>
    <xdr:sp macro="" textlink="">
      <xdr:nvSpPr>
        <xdr:cNvPr id="716" name="円/楕円 715"/>
        <xdr:cNvSpPr/>
      </xdr:nvSpPr>
      <xdr:spPr>
        <a:xfrm>
          <a:off x="19494500" y="62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49110</xdr:rowOff>
    </xdr:from>
    <xdr:ext cx="469744" cy="259045"/>
    <xdr:sp macro="" textlink="">
      <xdr:nvSpPr>
        <xdr:cNvPr id="717" name="テキスト ボックス 716"/>
        <xdr:cNvSpPr txBox="1"/>
      </xdr:nvSpPr>
      <xdr:spPr>
        <a:xfrm>
          <a:off x="19310427" y="60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66086</xdr:rowOff>
    </xdr:from>
    <xdr:to>
      <xdr:col>27</xdr:col>
      <xdr:colOff>161925</xdr:colOff>
      <xdr:row>37</xdr:row>
      <xdr:rowOff>167686</xdr:rowOff>
    </xdr:to>
    <xdr:sp macro="" textlink="">
      <xdr:nvSpPr>
        <xdr:cNvPr id="718" name="円/楕円 717"/>
        <xdr:cNvSpPr/>
      </xdr:nvSpPr>
      <xdr:spPr>
        <a:xfrm>
          <a:off x="18605500" y="64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12763</xdr:rowOff>
    </xdr:from>
    <xdr:ext cx="469744" cy="259045"/>
    <xdr:sp macro="" textlink="">
      <xdr:nvSpPr>
        <xdr:cNvPr id="719" name="テキスト ボックス 718"/>
        <xdr:cNvSpPr txBox="1"/>
      </xdr:nvSpPr>
      <xdr:spPr>
        <a:xfrm>
          <a:off x="18421427" y="618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24650</xdr:rowOff>
    </xdr:from>
    <xdr:to>
      <xdr:col>32</xdr:col>
      <xdr:colOff>187325</xdr:colOff>
      <xdr:row>59</xdr:row>
      <xdr:rowOff>25133</xdr:rowOff>
    </xdr:to>
    <xdr:cxnSp macro="">
      <xdr:nvCxnSpPr>
        <xdr:cNvPr id="748" name="直線コネクタ 747"/>
        <xdr:cNvCxnSpPr/>
      </xdr:nvCxnSpPr>
      <xdr:spPr>
        <a:xfrm flipV="1">
          <a:off x="21323300" y="10140200"/>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25133</xdr:rowOff>
    </xdr:from>
    <xdr:to>
      <xdr:col>31</xdr:col>
      <xdr:colOff>34925</xdr:colOff>
      <xdr:row>59</xdr:row>
      <xdr:rowOff>25451</xdr:rowOff>
    </xdr:to>
    <xdr:cxnSp macro="">
      <xdr:nvCxnSpPr>
        <xdr:cNvPr id="751" name="直線コネクタ 750"/>
        <xdr:cNvCxnSpPr/>
      </xdr:nvCxnSpPr>
      <xdr:spPr>
        <a:xfrm flipV="1">
          <a:off x="20434300" y="10140683"/>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25451</xdr:rowOff>
    </xdr:from>
    <xdr:to>
      <xdr:col>29</xdr:col>
      <xdr:colOff>517525</xdr:colOff>
      <xdr:row>59</xdr:row>
      <xdr:rowOff>26086</xdr:rowOff>
    </xdr:to>
    <xdr:cxnSp macro="">
      <xdr:nvCxnSpPr>
        <xdr:cNvPr id="754" name="直線コネクタ 753"/>
        <xdr:cNvCxnSpPr/>
      </xdr:nvCxnSpPr>
      <xdr:spPr>
        <a:xfrm flipV="1">
          <a:off x="19545300" y="1014100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21869</xdr:rowOff>
    </xdr:from>
    <xdr:to>
      <xdr:col>28</xdr:col>
      <xdr:colOff>314325</xdr:colOff>
      <xdr:row>59</xdr:row>
      <xdr:rowOff>26086</xdr:rowOff>
    </xdr:to>
    <xdr:cxnSp macro="">
      <xdr:nvCxnSpPr>
        <xdr:cNvPr id="757" name="直線コネクタ 756"/>
        <xdr:cNvCxnSpPr/>
      </xdr:nvCxnSpPr>
      <xdr:spPr>
        <a:xfrm>
          <a:off x="18656300" y="1013741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145300</xdr:rowOff>
    </xdr:from>
    <xdr:to>
      <xdr:col>32</xdr:col>
      <xdr:colOff>238125</xdr:colOff>
      <xdr:row>59</xdr:row>
      <xdr:rowOff>75450</xdr:rowOff>
    </xdr:to>
    <xdr:sp macro="" textlink="">
      <xdr:nvSpPr>
        <xdr:cNvPr id="767" name="円/楕円 766"/>
        <xdr:cNvSpPr/>
      </xdr:nvSpPr>
      <xdr:spPr>
        <a:xfrm>
          <a:off x="22110700" y="100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91621</xdr:rowOff>
    </xdr:from>
    <xdr:ext cx="469744" cy="259045"/>
    <xdr:sp macro="" textlink="">
      <xdr:nvSpPr>
        <xdr:cNvPr id="768" name="貸付金該当値テキスト"/>
        <xdr:cNvSpPr txBox="1"/>
      </xdr:nvSpPr>
      <xdr:spPr>
        <a:xfrm>
          <a:off x="22212300" y="100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145783</xdr:rowOff>
    </xdr:from>
    <xdr:to>
      <xdr:col>31</xdr:col>
      <xdr:colOff>85725</xdr:colOff>
      <xdr:row>59</xdr:row>
      <xdr:rowOff>75933</xdr:rowOff>
    </xdr:to>
    <xdr:sp macro="" textlink="">
      <xdr:nvSpPr>
        <xdr:cNvPr id="769" name="円/楕円 768"/>
        <xdr:cNvSpPr/>
      </xdr:nvSpPr>
      <xdr:spPr>
        <a:xfrm>
          <a:off x="21272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67060</xdr:rowOff>
    </xdr:from>
    <xdr:ext cx="469744" cy="259045"/>
    <xdr:sp macro="" textlink="">
      <xdr:nvSpPr>
        <xdr:cNvPr id="770" name="テキスト ボックス 769"/>
        <xdr:cNvSpPr txBox="1"/>
      </xdr:nvSpPr>
      <xdr:spPr>
        <a:xfrm>
          <a:off x="21088427"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146101</xdr:rowOff>
    </xdr:from>
    <xdr:to>
      <xdr:col>29</xdr:col>
      <xdr:colOff>568325</xdr:colOff>
      <xdr:row>59</xdr:row>
      <xdr:rowOff>76251</xdr:rowOff>
    </xdr:to>
    <xdr:sp macro="" textlink="">
      <xdr:nvSpPr>
        <xdr:cNvPr id="771" name="円/楕円 770"/>
        <xdr:cNvSpPr/>
      </xdr:nvSpPr>
      <xdr:spPr>
        <a:xfrm>
          <a:off x="20383500" y="100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67378</xdr:rowOff>
    </xdr:from>
    <xdr:ext cx="469744" cy="259045"/>
    <xdr:sp macro="" textlink="">
      <xdr:nvSpPr>
        <xdr:cNvPr id="772" name="テキスト ボックス 771"/>
        <xdr:cNvSpPr txBox="1"/>
      </xdr:nvSpPr>
      <xdr:spPr>
        <a:xfrm>
          <a:off x="20199427" y="101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146736</xdr:rowOff>
    </xdr:from>
    <xdr:to>
      <xdr:col>28</xdr:col>
      <xdr:colOff>365125</xdr:colOff>
      <xdr:row>59</xdr:row>
      <xdr:rowOff>76886</xdr:rowOff>
    </xdr:to>
    <xdr:sp macro="" textlink="">
      <xdr:nvSpPr>
        <xdr:cNvPr id="773" name="円/楕円 772"/>
        <xdr:cNvSpPr/>
      </xdr:nvSpPr>
      <xdr:spPr>
        <a:xfrm>
          <a:off x="194945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68013</xdr:rowOff>
    </xdr:from>
    <xdr:ext cx="469744" cy="259045"/>
    <xdr:sp macro="" textlink="">
      <xdr:nvSpPr>
        <xdr:cNvPr id="774" name="テキスト ボックス 773"/>
        <xdr:cNvSpPr txBox="1"/>
      </xdr:nvSpPr>
      <xdr:spPr>
        <a:xfrm>
          <a:off x="19310427" y="1018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142519</xdr:rowOff>
    </xdr:from>
    <xdr:to>
      <xdr:col>27</xdr:col>
      <xdr:colOff>161925</xdr:colOff>
      <xdr:row>59</xdr:row>
      <xdr:rowOff>72669</xdr:rowOff>
    </xdr:to>
    <xdr:sp macro="" textlink="">
      <xdr:nvSpPr>
        <xdr:cNvPr id="775" name="円/楕円 774"/>
        <xdr:cNvSpPr/>
      </xdr:nvSpPr>
      <xdr:spPr>
        <a:xfrm>
          <a:off x="18605500" y="100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63796</xdr:rowOff>
    </xdr:from>
    <xdr:ext cx="469744" cy="259045"/>
    <xdr:sp macro="" textlink="">
      <xdr:nvSpPr>
        <xdr:cNvPr id="776" name="テキスト ボックス 775"/>
        <xdr:cNvSpPr txBox="1"/>
      </xdr:nvSpPr>
      <xdr:spPr>
        <a:xfrm>
          <a:off x="18421427" y="1017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74448</xdr:rowOff>
    </xdr:from>
    <xdr:to>
      <xdr:col>32</xdr:col>
      <xdr:colOff>187325</xdr:colOff>
      <xdr:row>76</xdr:row>
      <xdr:rowOff>120904</xdr:rowOff>
    </xdr:to>
    <xdr:cxnSp macro="">
      <xdr:nvCxnSpPr>
        <xdr:cNvPr id="806" name="直線コネクタ 805"/>
        <xdr:cNvCxnSpPr/>
      </xdr:nvCxnSpPr>
      <xdr:spPr>
        <a:xfrm>
          <a:off x="21323300" y="13104648"/>
          <a:ext cx="8382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52260</xdr:rowOff>
    </xdr:from>
    <xdr:to>
      <xdr:col>31</xdr:col>
      <xdr:colOff>34925</xdr:colOff>
      <xdr:row>76</xdr:row>
      <xdr:rowOff>74448</xdr:rowOff>
    </xdr:to>
    <xdr:cxnSp macro="">
      <xdr:nvCxnSpPr>
        <xdr:cNvPr id="809" name="直線コネクタ 808"/>
        <xdr:cNvCxnSpPr/>
      </xdr:nvCxnSpPr>
      <xdr:spPr>
        <a:xfrm>
          <a:off x="20434300" y="13082460"/>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19483</xdr:rowOff>
    </xdr:from>
    <xdr:to>
      <xdr:col>29</xdr:col>
      <xdr:colOff>517525</xdr:colOff>
      <xdr:row>76</xdr:row>
      <xdr:rowOff>52260</xdr:rowOff>
    </xdr:to>
    <xdr:cxnSp macro="">
      <xdr:nvCxnSpPr>
        <xdr:cNvPr id="812" name="直線コネクタ 811"/>
        <xdr:cNvCxnSpPr/>
      </xdr:nvCxnSpPr>
      <xdr:spPr>
        <a:xfrm>
          <a:off x="19545300" y="13049683"/>
          <a:ext cx="889000" cy="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7113</xdr:rowOff>
    </xdr:from>
    <xdr:to>
      <xdr:col>28</xdr:col>
      <xdr:colOff>314325</xdr:colOff>
      <xdr:row>76</xdr:row>
      <xdr:rowOff>19483</xdr:rowOff>
    </xdr:to>
    <xdr:cxnSp macro="">
      <xdr:nvCxnSpPr>
        <xdr:cNvPr id="815" name="直線コネクタ 814"/>
        <xdr:cNvCxnSpPr/>
      </xdr:nvCxnSpPr>
      <xdr:spPr>
        <a:xfrm>
          <a:off x="18656300" y="13037313"/>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133253</xdr:rowOff>
    </xdr:from>
    <xdr:ext cx="534377" cy="259045"/>
    <xdr:sp macro="" textlink="">
      <xdr:nvSpPr>
        <xdr:cNvPr id="819" name="テキスト ボックス 818"/>
        <xdr:cNvSpPr txBox="1"/>
      </xdr:nvSpPr>
      <xdr:spPr>
        <a:xfrm>
          <a:off x="18389111" y="131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70104</xdr:rowOff>
    </xdr:from>
    <xdr:to>
      <xdr:col>32</xdr:col>
      <xdr:colOff>238125</xdr:colOff>
      <xdr:row>77</xdr:row>
      <xdr:rowOff>254</xdr:rowOff>
    </xdr:to>
    <xdr:sp macro="" textlink="">
      <xdr:nvSpPr>
        <xdr:cNvPr id="825" name="円/楕円 824"/>
        <xdr:cNvSpPr/>
      </xdr:nvSpPr>
      <xdr:spPr>
        <a:xfrm>
          <a:off x="221107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48531</xdr:rowOff>
    </xdr:from>
    <xdr:ext cx="534377" cy="259045"/>
    <xdr:sp macro="" textlink="">
      <xdr:nvSpPr>
        <xdr:cNvPr id="826" name="繰出金該当値テキスト"/>
        <xdr:cNvSpPr txBox="1"/>
      </xdr:nvSpPr>
      <xdr:spPr>
        <a:xfrm>
          <a:off x="22212300" y="130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23648</xdr:rowOff>
    </xdr:from>
    <xdr:to>
      <xdr:col>31</xdr:col>
      <xdr:colOff>85725</xdr:colOff>
      <xdr:row>76</xdr:row>
      <xdr:rowOff>125248</xdr:rowOff>
    </xdr:to>
    <xdr:sp macro="" textlink="">
      <xdr:nvSpPr>
        <xdr:cNvPr id="827" name="円/楕円 826"/>
        <xdr:cNvSpPr/>
      </xdr:nvSpPr>
      <xdr:spPr>
        <a:xfrm>
          <a:off x="21272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116375</xdr:rowOff>
    </xdr:from>
    <xdr:ext cx="534377" cy="259045"/>
    <xdr:sp macro="" textlink="">
      <xdr:nvSpPr>
        <xdr:cNvPr id="828" name="テキスト ボックス 827"/>
        <xdr:cNvSpPr txBox="1"/>
      </xdr:nvSpPr>
      <xdr:spPr>
        <a:xfrm>
          <a:off x="21056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1460</xdr:rowOff>
    </xdr:from>
    <xdr:to>
      <xdr:col>29</xdr:col>
      <xdr:colOff>568325</xdr:colOff>
      <xdr:row>76</xdr:row>
      <xdr:rowOff>103060</xdr:rowOff>
    </xdr:to>
    <xdr:sp macro="" textlink="">
      <xdr:nvSpPr>
        <xdr:cNvPr id="829" name="円/楕円 828"/>
        <xdr:cNvSpPr/>
      </xdr:nvSpPr>
      <xdr:spPr>
        <a:xfrm>
          <a:off x="20383500" y="130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119587</xdr:rowOff>
    </xdr:from>
    <xdr:ext cx="534377" cy="259045"/>
    <xdr:sp macro="" textlink="">
      <xdr:nvSpPr>
        <xdr:cNvPr id="830" name="テキスト ボックス 829"/>
        <xdr:cNvSpPr txBox="1"/>
      </xdr:nvSpPr>
      <xdr:spPr>
        <a:xfrm>
          <a:off x="20167111" y="12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140132</xdr:rowOff>
    </xdr:from>
    <xdr:to>
      <xdr:col>28</xdr:col>
      <xdr:colOff>365125</xdr:colOff>
      <xdr:row>76</xdr:row>
      <xdr:rowOff>70281</xdr:rowOff>
    </xdr:to>
    <xdr:sp macro="" textlink="">
      <xdr:nvSpPr>
        <xdr:cNvPr id="831" name="円/楕円 830"/>
        <xdr:cNvSpPr/>
      </xdr:nvSpPr>
      <xdr:spPr>
        <a:xfrm>
          <a:off x="19494500" y="12998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86809</xdr:rowOff>
    </xdr:from>
    <xdr:ext cx="534377" cy="259045"/>
    <xdr:sp macro="" textlink="">
      <xdr:nvSpPr>
        <xdr:cNvPr id="832" name="テキスト ボックス 831"/>
        <xdr:cNvSpPr txBox="1"/>
      </xdr:nvSpPr>
      <xdr:spPr>
        <a:xfrm>
          <a:off x="19278111" y="12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127762</xdr:rowOff>
    </xdr:from>
    <xdr:to>
      <xdr:col>27</xdr:col>
      <xdr:colOff>161925</xdr:colOff>
      <xdr:row>76</xdr:row>
      <xdr:rowOff>57913</xdr:rowOff>
    </xdr:to>
    <xdr:sp macro="" textlink="">
      <xdr:nvSpPr>
        <xdr:cNvPr id="833" name="円/楕円 832"/>
        <xdr:cNvSpPr/>
      </xdr:nvSpPr>
      <xdr:spPr>
        <a:xfrm>
          <a:off x="186055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74439</xdr:rowOff>
    </xdr:from>
    <xdr:ext cx="534377" cy="259045"/>
    <xdr:sp macro="" textlink="">
      <xdr:nvSpPr>
        <xdr:cNvPr id="834" name="テキスト ボックス 833"/>
        <xdr:cNvSpPr txBox="1"/>
      </xdr:nvSpPr>
      <xdr:spPr>
        <a:xfrm>
          <a:off x="18389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より大規模建設事業及び地方債の発行抑制を図っていることにより普通建設事業費及び公債費、繰出金については低い水準となっている。その一方で維持補修費、投資及び出資金については類似団体と比較しても高水準となっているが、これは広大な面積の中に点在する公共施設の修繕に係る経費や除雪経費並びに病院事業及び水道事業に係る建設改良出資金が多額になっていることに起因している。また、</a:t>
          </a:r>
          <a:r>
            <a:rPr kumimoji="1" lang="en-US" altLang="ja-JP" sz="1300">
              <a:latin typeface="ＭＳ Ｐゴシック"/>
            </a:rPr>
            <a:t>H27</a:t>
          </a:r>
          <a:r>
            <a:rPr kumimoji="1" lang="ja-JP" altLang="en-US" sz="1300">
              <a:latin typeface="ＭＳ Ｐゴシック"/>
            </a:rPr>
            <a:t>年度に急増した補助費等に関しては、仙南地域で広域的に使用するごみ処理施設の建設に係る一部事務組合負担金が多額となったことに起因している。また、扶助費に関しては、類似団体平均を大きく下回っている状況が続いているが、これは少子化が類似団体以上に進み、児童手当の給付が少ないことが大き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9,247
9,213
270.77
5,089,150
4,827,365
145,891
3,542,715
1,884,038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32131</xdr:rowOff>
    </xdr:from>
    <xdr:to>
      <xdr:col>6</xdr:col>
      <xdr:colOff>511175</xdr:colOff>
      <xdr:row>32</xdr:row>
      <xdr:rowOff>96266</xdr:rowOff>
    </xdr:to>
    <xdr:cxnSp macro="">
      <xdr:nvCxnSpPr>
        <xdr:cNvPr id="61" name="直線コネクタ 60"/>
        <xdr:cNvCxnSpPr/>
      </xdr:nvCxnSpPr>
      <xdr:spPr>
        <a:xfrm flipV="1">
          <a:off x="3797300" y="5518531"/>
          <a:ext cx="8382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96266</xdr:rowOff>
    </xdr:from>
    <xdr:to>
      <xdr:col>5</xdr:col>
      <xdr:colOff>358775</xdr:colOff>
      <xdr:row>33</xdr:row>
      <xdr:rowOff>9017</xdr:rowOff>
    </xdr:to>
    <xdr:cxnSp macro="">
      <xdr:nvCxnSpPr>
        <xdr:cNvPr id="64" name="直線コネクタ 63"/>
        <xdr:cNvCxnSpPr/>
      </xdr:nvCxnSpPr>
      <xdr:spPr>
        <a:xfrm flipV="1">
          <a:off x="2908300" y="5582666"/>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9017</xdr:rowOff>
    </xdr:from>
    <xdr:to>
      <xdr:col>4</xdr:col>
      <xdr:colOff>155575</xdr:colOff>
      <xdr:row>33</xdr:row>
      <xdr:rowOff>48133</xdr:rowOff>
    </xdr:to>
    <xdr:cxnSp macro="">
      <xdr:nvCxnSpPr>
        <xdr:cNvPr id="67" name="直線コネクタ 66"/>
        <xdr:cNvCxnSpPr/>
      </xdr:nvCxnSpPr>
      <xdr:spPr>
        <a:xfrm flipV="1">
          <a:off x="2019300" y="5666867"/>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80391</xdr:rowOff>
    </xdr:from>
    <xdr:to>
      <xdr:col>2</xdr:col>
      <xdr:colOff>638175</xdr:colOff>
      <xdr:row>33</xdr:row>
      <xdr:rowOff>48133</xdr:rowOff>
    </xdr:to>
    <xdr:cxnSp macro="">
      <xdr:nvCxnSpPr>
        <xdr:cNvPr id="70" name="直線コネクタ 69"/>
        <xdr:cNvCxnSpPr/>
      </xdr:nvCxnSpPr>
      <xdr:spPr>
        <a:xfrm>
          <a:off x="1130300" y="5566791"/>
          <a:ext cx="889000" cy="1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152781</xdr:rowOff>
    </xdr:from>
    <xdr:to>
      <xdr:col>6</xdr:col>
      <xdr:colOff>561975</xdr:colOff>
      <xdr:row>32</xdr:row>
      <xdr:rowOff>82931</xdr:rowOff>
    </xdr:to>
    <xdr:sp macro="" textlink="">
      <xdr:nvSpPr>
        <xdr:cNvPr id="80" name="円/楕円 79"/>
        <xdr:cNvSpPr/>
      </xdr:nvSpPr>
      <xdr:spPr>
        <a:xfrm>
          <a:off x="4584700" y="5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4208</xdr:rowOff>
    </xdr:from>
    <xdr:ext cx="534377" cy="259045"/>
    <xdr:sp macro="" textlink="">
      <xdr:nvSpPr>
        <xdr:cNvPr id="81" name="議会費該当値テキスト"/>
        <xdr:cNvSpPr txBox="1"/>
      </xdr:nvSpPr>
      <xdr:spPr>
        <a:xfrm>
          <a:off x="4686300" y="53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45466</xdr:rowOff>
    </xdr:from>
    <xdr:to>
      <xdr:col>5</xdr:col>
      <xdr:colOff>409575</xdr:colOff>
      <xdr:row>32</xdr:row>
      <xdr:rowOff>147066</xdr:rowOff>
    </xdr:to>
    <xdr:sp macro="" textlink="">
      <xdr:nvSpPr>
        <xdr:cNvPr id="82" name="円/楕円 81"/>
        <xdr:cNvSpPr/>
      </xdr:nvSpPr>
      <xdr:spPr>
        <a:xfrm>
          <a:off x="3746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163593</xdr:rowOff>
    </xdr:from>
    <xdr:ext cx="534377" cy="259045"/>
    <xdr:sp macro="" textlink="">
      <xdr:nvSpPr>
        <xdr:cNvPr id="83" name="テキスト ボックス 82"/>
        <xdr:cNvSpPr txBox="1"/>
      </xdr:nvSpPr>
      <xdr:spPr>
        <a:xfrm>
          <a:off x="3530111" y="53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129667</xdr:rowOff>
    </xdr:from>
    <xdr:to>
      <xdr:col>4</xdr:col>
      <xdr:colOff>206375</xdr:colOff>
      <xdr:row>33</xdr:row>
      <xdr:rowOff>59817</xdr:rowOff>
    </xdr:to>
    <xdr:sp macro="" textlink="">
      <xdr:nvSpPr>
        <xdr:cNvPr id="84" name="円/楕円 83"/>
        <xdr:cNvSpPr/>
      </xdr:nvSpPr>
      <xdr:spPr>
        <a:xfrm>
          <a:off x="2857500" y="5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76344</xdr:rowOff>
    </xdr:from>
    <xdr:ext cx="534377" cy="259045"/>
    <xdr:sp macro="" textlink="">
      <xdr:nvSpPr>
        <xdr:cNvPr id="85" name="テキスト ボックス 84"/>
        <xdr:cNvSpPr txBox="1"/>
      </xdr:nvSpPr>
      <xdr:spPr>
        <a:xfrm>
          <a:off x="2641111" y="53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168783</xdr:rowOff>
    </xdr:from>
    <xdr:to>
      <xdr:col>3</xdr:col>
      <xdr:colOff>3175</xdr:colOff>
      <xdr:row>33</xdr:row>
      <xdr:rowOff>98933</xdr:rowOff>
    </xdr:to>
    <xdr:sp macro="" textlink="">
      <xdr:nvSpPr>
        <xdr:cNvPr id="86" name="円/楕円 85"/>
        <xdr:cNvSpPr/>
      </xdr:nvSpPr>
      <xdr:spPr>
        <a:xfrm>
          <a:off x="1968500" y="56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115460</xdr:rowOff>
    </xdr:from>
    <xdr:ext cx="534377" cy="259045"/>
    <xdr:sp macro="" textlink="">
      <xdr:nvSpPr>
        <xdr:cNvPr id="87" name="テキスト ボックス 86"/>
        <xdr:cNvSpPr txBox="1"/>
      </xdr:nvSpPr>
      <xdr:spPr>
        <a:xfrm>
          <a:off x="1752111" y="54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29591</xdr:rowOff>
    </xdr:from>
    <xdr:to>
      <xdr:col>1</xdr:col>
      <xdr:colOff>485775</xdr:colOff>
      <xdr:row>32</xdr:row>
      <xdr:rowOff>131191</xdr:rowOff>
    </xdr:to>
    <xdr:sp macro="" textlink="">
      <xdr:nvSpPr>
        <xdr:cNvPr id="88" name="円/楕円 87"/>
        <xdr:cNvSpPr/>
      </xdr:nvSpPr>
      <xdr:spPr>
        <a:xfrm>
          <a:off x="1079500" y="55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147718</xdr:rowOff>
    </xdr:from>
    <xdr:ext cx="534377" cy="259045"/>
    <xdr:sp macro="" textlink="">
      <xdr:nvSpPr>
        <xdr:cNvPr id="89" name="テキスト ボックス 88"/>
        <xdr:cNvSpPr txBox="1"/>
      </xdr:nvSpPr>
      <xdr:spPr>
        <a:xfrm>
          <a:off x="863111" y="52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103863</xdr:rowOff>
    </xdr:from>
    <xdr:to>
      <xdr:col>6</xdr:col>
      <xdr:colOff>511175</xdr:colOff>
      <xdr:row>58</xdr:row>
      <xdr:rowOff>105238</xdr:rowOff>
    </xdr:to>
    <xdr:cxnSp macro="">
      <xdr:nvCxnSpPr>
        <xdr:cNvPr id="116" name="直線コネクタ 115"/>
        <xdr:cNvCxnSpPr/>
      </xdr:nvCxnSpPr>
      <xdr:spPr>
        <a:xfrm flipV="1">
          <a:off x="3797300" y="10047963"/>
          <a:ext cx="8382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105238</xdr:rowOff>
    </xdr:from>
    <xdr:to>
      <xdr:col>5</xdr:col>
      <xdr:colOff>358775</xdr:colOff>
      <xdr:row>58</xdr:row>
      <xdr:rowOff>105615</xdr:rowOff>
    </xdr:to>
    <xdr:cxnSp macro="">
      <xdr:nvCxnSpPr>
        <xdr:cNvPr id="119" name="直線コネクタ 118"/>
        <xdr:cNvCxnSpPr/>
      </xdr:nvCxnSpPr>
      <xdr:spPr>
        <a:xfrm flipV="1">
          <a:off x="2908300" y="10049338"/>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105615</xdr:rowOff>
    </xdr:from>
    <xdr:to>
      <xdr:col>4</xdr:col>
      <xdr:colOff>155575</xdr:colOff>
      <xdr:row>58</xdr:row>
      <xdr:rowOff>109166</xdr:rowOff>
    </xdr:to>
    <xdr:cxnSp macro="">
      <xdr:nvCxnSpPr>
        <xdr:cNvPr id="122" name="直線コネクタ 121"/>
        <xdr:cNvCxnSpPr/>
      </xdr:nvCxnSpPr>
      <xdr:spPr>
        <a:xfrm flipV="1">
          <a:off x="2019300" y="10049715"/>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104906</xdr:rowOff>
    </xdr:from>
    <xdr:to>
      <xdr:col>2</xdr:col>
      <xdr:colOff>638175</xdr:colOff>
      <xdr:row>58</xdr:row>
      <xdr:rowOff>109166</xdr:rowOff>
    </xdr:to>
    <xdr:cxnSp macro="">
      <xdr:nvCxnSpPr>
        <xdr:cNvPr id="125" name="直線コネクタ 124"/>
        <xdr:cNvCxnSpPr/>
      </xdr:nvCxnSpPr>
      <xdr:spPr>
        <a:xfrm>
          <a:off x="1130300" y="10049006"/>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53063</xdr:rowOff>
    </xdr:from>
    <xdr:to>
      <xdr:col>6</xdr:col>
      <xdr:colOff>561975</xdr:colOff>
      <xdr:row>58</xdr:row>
      <xdr:rowOff>154663</xdr:rowOff>
    </xdr:to>
    <xdr:sp macro="" textlink="">
      <xdr:nvSpPr>
        <xdr:cNvPr id="135" name="円/楕円 134"/>
        <xdr:cNvSpPr/>
      </xdr:nvSpPr>
      <xdr:spPr>
        <a:xfrm>
          <a:off x="4584700" y="99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54438</xdr:rowOff>
    </xdr:from>
    <xdr:to>
      <xdr:col>5</xdr:col>
      <xdr:colOff>409575</xdr:colOff>
      <xdr:row>58</xdr:row>
      <xdr:rowOff>156038</xdr:rowOff>
    </xdr:to>
    <xdr:sp macro="" textlink="">
      <xdr:nvSpPr>
        <xdr:cNvPr id="137" name="円/楕円 136"/>
        <xdr:cNvSpPr/>
      </xdr:nvSpPr>
      <xdr:spPr>
        <a:xfrm>
          <a:off x="3746500" y="99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147165</xdr:rowOff>
    </xdr:from>
    <xdr:ext cx="534377" cy="259045"/>
    <xdr:sp macro="" textlink="">
      <xdr:nvSpPr>
        <xdr:cNvPr id="138" name="テキスト ボックス 137"/>
        <xdr:cNvSpPr txBox="1"/>
      </xdr:nvSpPr>
      <xdr:spPr>
        <a:xfrm>
          <a:off x="3530111" y="100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54815</xdr:rowOff>
    </xdr:from>
    <xdr:to>
      <xdr:col>4</xdr:col>
      <xdr:colOff>206375</xdr:colOff>
      <xdr:row>58</xdr:row>
      <xdr:rowOff>156415</xdr:rowOff>
    </xdr:to>
    <xdr:sp macro="" textlink="">
      <xdr:nvSpPr>
        <xdr:cNvPr id="139" name="円/楕円 138"/>
        <xdr:cNvSpPr/>
      </xdr:nvSpPr>
      <xdr:spPr>
        <a:xfrm>
          <a:off x="2857500" y="999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147542</xdr:rowOff>
    </xdr:from>
    <xdr:ext cx="534377" cy="259045"/>
    <xdr:sp macro="" textlink="">
      <xdr:nvSpPr>
        <xdr:cNvPr id="140" name="テキスト ボックス 139"/>
        <xdr:cNvSpPr txBox="1"/>
      </xdr:nvSpPr>
      <xdr:spPr>
        <a:xfrm>
          <a:off x="2641111" y="100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58366</xdr:rowOff>
    </xdr:from>
    <xdr:to>
      <xdr:col>3</xdr:col>
      <xdr:colOff>3175</xdr:colOff>
      <xdr:row>58</xdr:row>
      <xdr:rowOff>159966</xdr:rowOff>
    </xdr:to>
    <xdr:sp macro="" textlink="">
      <xdr:nvSpPr>
        <xdr:cNvPr id="141" name="円/楕円 140"/>
        <xdr:cNvSpPr/>
      </xdr:nvSpPr>
      <xdr:spPr>
        <a:xfrm>
          <a:off x="1968500" y="100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151093</xdr:rowOff>
    </xdr:from>
    <xdr:ext cx="534377" cy="259045"/>
    <xdr:sp macro="" textlink="">
      <xdr:nvSpPr>
        <xdr:cNvPr id="142" name="テキスト ボックス 141"/>
        <xdr:cNvSpPr txBox="1"/>
      </xdr:nvSpPr>
      <xdr:spPr>
        <a:xfrm>
          <a:off x="1752111" y="100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54106</xdr:rowOff>
    </xdr:from>
    <xdr:to>
      <xdr:col>1</xdr:col>
      <xdr:colOff>485775</xdr:colOff>
      <xdr:row>58</xdr:row>
      <xdr:rowOff>155706</xdr:rowOff>
    </xdr:to>
    <xdr:sp macro="" textlink="">
      <xdr:nvSpPr>
        <xdr:cNvPr id="143" name="円/楕円 142"/>
        <xdr:cNvSpPr/>
      </xdr:nvSpPr>
      <xdr:spPr>
        <a:xfrm>
          <a:off x="1079500" y="999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146833</xdr:rowOff>
    </xdr:from>
    <xdr:ext cx="534377" cy="259045"/>
    <xdr:sp macro="" textlink="">
      <xdr:nvSpPr>
        <xdr:cNvPr id="144" name="テキスト ボックス 143"/>
        <xdr:cNvSpPr txBox="1"/>
      </xdr:nvSpPr>
      <xdr:spPr>
        <a:xfrm>
          <a:off x="863111" y="1009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6421</xdr:rowOff>
    </xdr:from>
    <xdr:to>
      <xdr:col>6</xdr:col>
      <xdr:colOff>511175</xdr:colOff>
      <xdr:row>77</xdr:row>
      <xdr:rowOff>23101</xdr:rowOff>
    </xdr:to>
    <xdr:cxnSp macro="">
      <xdr:nvCxnSpPr>
        <xdr:cNvPr id="171" name="直線コネクタ 170"/>
        <xdr:cNvCxnSpPr/>
      </xdr:nvCxnSpPr>
      <xdr:spPr>
        <a:xfrm flipV="1">
          <a:off x="3797300" y="13208071"/>
          <a:ext cx="8382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23101</xdr:rowOff>
    </xdr:from>
    <xdr:to>
      <xdr:col>5</xdr:col>
      <xdr:colOff>358775</xdr:colOff>
      <xdr:row>77</xdr:row>
      <xdr:rowOff>52457</xdr:rowOff>
    </xdr:to>
    <xdr:cxnSp macro="">
      <xdr:nvCxnSpPr>
        <xdr:cNvPr id="174" name="直線コネクタ 173"/>
        <xdr:cNvCxnSpPr/>
      </xdr:nvCxnSpPr>
      <xdr:spPr>
        <a:xfrm flipV="1">
          <a:off x="2908300" y="13224751"/>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51619</xdr:rowOff>
    </xdr:from>
    <xdr:to>
      <xdr:col>4</xdr:col>
      <xdr:colOff>155575</xdr:colOff>
      <xdr:row>77</xdr:row>
      <xdr:rowOff>52457</xdr:rowOff>
    </xdr:to>
    <xdr:cxnSp macro="">
      <xdr:nvCxnSpPr>
        <xdr:cNvPr id="177" name="直線コネクタ 176"/>
        <xdr:cNvCxnSpPr/>
      </xdr:nvCxnSpPr>
      <xdr:spPr>
        <a:xfrm>
          <a:off x="2019300" y="1325326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20126</xdr:rowOff>
    </xdr:from>
    <xdr:to>
      <xdr:col>2</xdr:col>
      <xdr:colOff>638175</xdr:colOff>
      <xdr:row>77</xdr:row>
      <xdr:rowOff>51619</xdr:rowOff>
    </xdr:to>
    <xdr:cxnSp macro="">
      <xdr:nvCxnSpPr>
        <xdr:cNvPr id="180" name="直線コネクタ 179"/>
        <xdr:cNvCxnSpPr/>
      </xdr:nvCxnSpPr>
      <xdr:spPr>
        <a:xfrm>
          <a:off x="1130300" y="13221776"/>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127071</xdr:rowOff>
    </xdr:from>
    <xdr:to>
      <xdr:col>6</xdr:col>
      <xdr:colOff>561975</xdr:colOff>
      <xdr:row>77</xdr:row>
      <xdr:rowOff>57221</xdr:rowOff>
    </xdr:to>
    <xdr:sp macro="" textlink="">
      <xdr:nvSpPr>
        <xdr:cNvPr id="190" name="円/楕円 189"/>
        <xdr:cNvSpPr/>
      </xdr:nvSpPr>
      <xdr:spPr>
        <a:xfrm>
          <a:off x="4584700" y="131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41998</xdr:rowOff>
    </xdr:from>
    <xdr:ext cx="599010" cy="259045"/>
    <xdr:sp macro="" textlink="">
      <xdr:nvSpPr>
        <xdr:cNvPr id="191" name="民生費該当値テキスト"/>
        <xdr:cNvSpPr txBox="1"/>
      </xdr:nvSpPr>
      <xdr:spPr>
        <a:xfrm>
          <a:off x="4686300" y="1307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143751</xdr:rowOff>
    </xdr:from>
    <xdr:to>
      <xdr:col>5</xdr:col>
      <xdr:colOff>409575</xdr:colOff>
      <xdr:row>77</xdr:row>
      <xdr:rowOff>73901</xdr:rowOff>
    </xdr:to>
    <xdr:sp macro="" textlink="">
      <xdr:nvSpPr>
        <xdr:cNvPr id="192" name="円/楕円 191"/>
        <xdr:cNvSpPr/>
      </xdr:nvSpPr>
      <xdr:spPr>
        <a:xfrm>
          <a:off x="3746500" y="131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65028</xdr:rowOff>
    </xdr:from>
    <xdr:ext cx="599010" cy="259045"/>
    <xdr:sp macro="" textlink="">
      <xdr:nvSpPr>
        <xdr:cNvPr id="193" name="テキスト ボックス 192"/>
        <xdr:cNvSpPr txBox="1"/>
      </xdr:nvSpPr>
      <xdr:spPr>
        <a:xfrm>
          <a:off x="3497794" y="1326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1657</xdr:rowOff>
    </xdr:from>
    <xdr:to>
      <xdr:col>4</xdr:col>
      <xdr:colOff>206375</xdr:colOff>
      <xdr:row>77</xdr:row>
      <xdr:rowOff>103257</xdr:rowOff>
    </xdr:to>
    <xdr:sp macro="" textlink="">
      <xdr:nvSpPr>
        <xdr:cNvPr id="194" name="円/楕円 193"/>
        <xdr:cNvSpPr/>
      </xdr:nvSpPr>
      <xdr:spPr>
        <a:xfrm>
          <a:off x="2857500" y="132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94384</xdr:rowOff>
    </xdr:from>
    <xdr:ext cx="599010" cy="259045"/>
    <xdr:sp macro="" textlink="">
      <xdr:nvSpPr>
        <xdr:cNvPr id="195" name="テキスト ボックス 194"/>
        <xdr:cNvSpPr txBox="1"/>
      </xdr:nvSpPr>
      <xdr:spPr>
        <a:xfrm>
          <a:off x="2608794" y="132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819</xdr:rowOff>
    </xdr:from>
    <xdr:to>
      <xdr:col>3</xdr:col>
      <xdr:colOff>3175</xdr:colOff>
      <xdr:row>77</xdr:row>
      <xdr:rowOff>102419</xdr:rowOff>
    </xdr:to>
    <xdr:sp macro="" textlink="">
      <xdr:nvSpPr>
        <xdr:cNvPr id="196" name="円/楕円 195"/>
        <xdr:cNvSpPr/>
      </xdr:nvSpPr>
      <xdr:spPr>
        <a:xfrm>
          <a:off x="1968500" y="132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93546</xdr:rowOff>
    </xdr:from>
    <xdr:ext cx="599010" cy="259045"/>
    <xdr:sp macro="" textlink="">
      <xdr:nvSpPr>
        <xdr:cNvPr id="197" name="テキスト ボックス 196"/>
        <xdr:cNvSpPr txBox="1"/>
      </xdr:nvSpPr>
      <xdr:spPr>
        <a:xfrm>
          <a:off x="1719794" y="1329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140776</xdr:rowOff>
    </xdr:from>
    <xdr:to>
      <xdr:col>1</xdr:col>
      <xdr:colOff>485775</xdr:colOff>
      <xdr:row>77</xdr:row>
      <xdr:rowOff>70926</xdr:rowOff>
    </xdr:to>
    <xdr:sp macro="" textlink="">
      <xdr:nvSpPr>
        <xdr:cNvPr id="198" name="円/楕円 197"/>
        <xdr:cNvSpPr/>
      </xdr:nvSpPr>
      <xdr:spPr>
        <a:xfrm>
          <a:off x="1079500" y="131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62053</xdr:rowOff>
    </xdr:from>
    <xdr:ext cx="599010" cy="259045"/>
    <xdr:sp macro="" textlink="">
      <xdr:nvSpPr>
        <xdr:cNvPr id="199" name="テキスト ボックス 198"/>
        <xdr:cNvSpPr txBox="1"/>
      </xdr:nvSpPr>
      <xdr:spPr>
        <a:xfrm>
          <a:off x="830794" y="1326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32660</xdr:rowOff>
    </xdr:from>
    <xdr:to>
      <xdr:col>6</xdr:col>
      <xdr:colOff>511175</xdr:colOff>
      <xdr:row>95</xdr:row>
      <xdr:rowOff>50012</xdr:rowOff>
    </xdr:to>
    <xdr:cxnSp macro="">
      <xdr:nvCxnSpPr>
        <xdr:cNvPr id="230" name="直線コネクタ 229"/>
        <xdr:cNvCxnSpPr/>
      </xdr:nvCxnSpPr>
      <xdr:spPr>
        <a:xfrm flipV="1">
          <a:off x="3797300" y="16148960"/>
          <a:ext cx="838200" cy="18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50012</xdr:rowOff>
    </xdr:from>
    <xdr:to>
      <xdr:col>5</xdr:col>
      <xdr:colOff>358775</xdr:colOff>
      <xdr:row>95</xdr:row>
      <xdr:rowOff>153960</xdr:rowOff>
    </xdr:to>
    <xdr:cxnSp macro="">
      <xdr:nvCxnSpPr>
        <xdr:cNvPr id="233" name="直線コネクタ 232"/>
        <xdr:cNvCxnSpPr/>
      </xdr:nvCxnSpPr>
      <xdr:spPr>
        <a:xfrm flipV="1">
          <a:off x="2908300" y="16337762"/>
          <a:ext cx="8890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153960</xdr:rowOff>
    </xdr:from>
    <xdr:to>
      <xdr:col>4</xdr:col>
      <xdr:colOff>155575</xdr:colOff>
      <xdr:row>96</xdr:row>
      <xdr:rowOff>30952</xdr:rowOff>
    </xdr:to>
    <xdr:cxnSp macro="">
      <xdr:nvCxnSpPr>
        <xdr:cNvPr id="236" name="直線コネクタ 235"/>
        <xdr:cNvCxnSpPr/>
      </xdr:nvCxnSpPr>
      <xdr:spPr>
        <a:xfrm flipV="1">
          <a:off x="2019300" y="16441710"/>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30952</xdr:rowOff>
    </xdr:from>
    <xdr:to>
      <xdr:col>2</xdr:col>
      <xdr:colOff>638175</xdr:colOff>
      <xdr:row>96</xdr:row>
      <xdr:rowOff>42174</xdr:rowOff>
    </xdr:to>
    <xdr:cxnSp macro="">
      <xdr:nvCxnSpPr>
        <xdr:cNvPr id="239" name="直線コネクタ 238"/>
        <xdr:cNvCxnSpPr/>
      </xdr:nvCxnSpPr>
      <xdr:spPr>
        <a:xfrm flipV="1">
          <a:off x="1130300" y="16490152"/>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153310</xdr:rowOff>
    </xdr:from>
    <xdr:to>
      <xdr:col>6</xdr:col>
      <xdr:colOff>561975</xdr:colOff>
      <xdr:row>94</xdr:row>
      <xdr:rowOff>83460</xdr:rowOff>
    </xdr:to>
    <xdr:sp macro="" textlink="">
      <xdr:nvSpPr>
        <xdr:cNvPr id="249" name="円/楕円 248"/>
        <xdr:cNvSpPr/>
      </xdr:nvSpPr>
      <xdr:spPr>
        <a:xfrm>
          <a:off x="4584700" y="160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4737</xdr:rowOff>
    </xdr:from>
    <xdr:ext cx="534377" cy="259045"/>
    <xdr:sp macro="" textlink="">
      <xdr:nvSpPr>
        <xdr:cNvPr id="250" name="衛生費該当値テキスト"/>
        <xdr:cNvSpPr txBox="1"/>
      </xdr:nvSpPr>
      <xdr:spPr>
        <a:xfrm>
          <a:off x="4686300" y="159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170662</xdr:rowOff>
    </xdr:from>
    <xdr:to>
      <xdr:col>5</xdr:col>
      <xdr:colOff>409575</xdr:colOff>
      <xdr:row>95</xdr:row>
      <xdr:rowOff>100812</xdr:rowOff>
    </xdr:to>
    <xdr:sp macro="" textlink="">
      <xdr:nvSpPr>
        <xdr:cNvPr id="251" name="円/楕円 250"/>
        <xdr:cNvSpPr/>
      </xdr:nvSpPr>
      <xdr:spPr>
        <a:xfrm>
          <a:off x="3746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91939</xdr:rowOff>
    </xdr:from>
    <xdr:ext cx="534377" cy="259045"/>
    <xdr:sp macro="" textlink="">
      <xdr:nvSpPr>
        <xdr:cNvPr id="252" name="テキスト ボックス 251"/>
        <xdr:cNvSpPr txBox="1"/>
      </xdr:nvSpPr>
      <xdr:spPr>
        <a:xfrm>
          <a:off x="3530111" y="163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103160</xdr:rowOff>
    </xdr:from>
    <xdr:to>
      <xdr:col>4</xdr:col>
      <xdr:colOff>206375</xdr:colOff>
      <xdr:row>96</xdr:row>
      <xdr:rowOff>33310</xdr:rowOff>
    </xdr:to>
    <xdr:sp macro="" textlink="">
      <xdr:nvSpPr>
        <xdr:cNvPr id="253" name="円/楕円 252"/>
        <xdr:cNvSpPr/>
      </xdr:nvSpPr>
      <xdr:spPr>
        <a:xfrm>
          <a:off x="2857500" y="163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24437</xdr:rowOff>
    </xdr:from>
    <xdr:ext cx="534377" cy="259045"/>
    <xdr:sp macro="" textlink="">
      <xdr:nvSpPr>
        <xdr:cNvPr id="254" name="テキスト ボックス 253"/>
        <xdr:cNvSpPr txBox="1"/>
      </xdr:nvSpPr>
      <xdr:spPr>
        <a:xfrm>
          <a:off x="2641111" y="164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151602</xdr:rowOff>
    </xdr:from>
    <xdr:to>
      <xdr:col>3</xdr:col>
      <xdr:colOff>3175</xdr:colOff>
      <xdr:row>96</xdr:row>
      <xdr:rowOff>81752</xdr:rowOff>
    </xdr:to>
    <xdr:sp macro="" textlink="">
      <xdr:nvSpPr>
        <xdr:cNvPr id="255" name="円/楕円 254"/>
        <xdr:cNvSpPr/>
      </xdr:nvSpPr>
      <xdr:spPr>
        <a:xfrm>
          <a:off x="1968500" y="164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72879</xdr:rowOff>
    </xdr:from>
    <xdr:ext cx="534377" cy="259045"/>
    <xdr:sp macro="" textlink="">
      <xdr:nvSpPr>
        <xdr:cNvPr id="256" name="テキスト ボックス 255"/>
        <xdr:cNvSpPr txBox="1"/>
      </xdr:nvSpPr>
      <xdr:spPr>
        <a:xfrm>
          <a:off x="1752111" y="165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162824</xdr:rowOff>
    </xdr:from>
    <xdr:to>
      <xdr:col>1</xdr:col>
      <xdr:colOff>485775</xdr:colOff>
      <xdr:row>96</xdr:row>
      <xdr:rowOff>92974</xdr:rowOff>
    </xdr:to>
    <xdr:sp macro="" textlink="">
      <xdr:nvSpPr>
        <xdr:cNvPr id="257" name="円/楕円 256"/>
        <xdr:cNvSpPr/>
      </xdr:nvSpPr>
      <xdr:spPr>
        <a:xfrm>
          <a:off x="1079500" y="164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84101</xdr:rowOff>
    </xdr:from>
    <xdr:ext cx="534377" cy="259045"/>
    <xdr:sp macro="" textlink="">
      <xdr:nvSpPr>
        <xdr:cNvPr id="258" name="テキスト ボックス 257"/>
        <xdr:cNvSpPr txBox="1"/>
      </xdr:nvSpPr>
      <xdr:spPr>
        <a:xfrm>
          <a:off x="863111" y="165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23434</xdr:rowOff>
    </xdr:from>
    <xdr:to>
      <xdr:col>15</xdr:col>
      <xdr:colOff>180975</xdr:colOff>
      <xdr:row>38</xdr:row>
      <xdr:rowOff>79121</xdr:rowOff>
    </xdr:to>
    <xdr:cxnSp macro="">
      <xdr:nvCxnSpPr>
        <xdr:cNvPr id="285" name="直線コネクタ 284"/>
        <xdr:cNvCxnSpPr/>
      </xdr:nvCxnSpPr>
      <xdr:spPr>
        <a:xfrm>
          <a:off x="9639300" y="5852734"/>
          <a:ext cx="838200" cy="74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23434</xdr:rowOff>
    </xdr:from>
    <xdr:to>
      <xdr:col>14</xdr:col>
      <xdr:colOff>28575</xdr:colOff>
      <xdr:row>35</xdr:row>
      <xdr:rowOff>119629</xdr:rowOff>
    </xdr:to>
    <xdr:cxnSp macro="">
      <xdr:nvCxnSpPr>
        <xdr:cNvPr id="288" name="直線コネクタ 287"/>
        <xdr:cNvCxnSpPr/>
      </xdr:nvCxnSpPr>
      <xdr:spPr>
        <a:xfrm flipV="1">
          <a:off x="8750300" y="5852734"/>
          <a:ext cx="889000" cy="26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64721</xdr:rowOff>
    </xdr:from>
    <xdr:ext cx="469744" cy="259045"/>
    <xdr:sp macro="" textlink="">
      <xdr:nvSpPr>
        <xdr:cNvPr id="290" name="テキスト ボックス 289"/>
        <xdr:cNvSpPr txBox="1"/>
      </xdr:nvSpPr>
      <xdr:spPr>
        <a:xfrm>
          <a:off x="9404427" y="657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119629</xdr:rowOff>
    </xdr:from>
    <xdr:to>
      <xdr:col>12</xdr:col>
      <xdr:colOff>511175</xdr:colOff>
      <xdr:row>38</xdr:row>
      <xdr:rowOff>19639</xdr:rowOff>
    </xdr:to>
    <xdr:cxnSp macro="">
      <xdr:nvCxnSpPr>
        <xdr:cNvPr id="291" name="直線コネクタ 290"/>
        <xdr:cNvCxnSpPr/>
      </xdr:nvCxnSpPr>
      <xdr:spPr>
        <a:xfrm flipV="1">
          <a:off x="7861300" y="6120379"/>
          <a:ext cx="889000" cy="4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46890</xdr:rowOff>
    </xdr:from>
    <xdr:ext cx="469744" cy="259045"/>
    <xdr:sp macro="" textlink="">
      <xdr:nvSpPr>
        <xdr:cNvPr id="293" name="テキスト ボックス 292"/>
        <xdr:cNvSpPr txBox="1"/>
      </xdr:nvSpPr>
      <xdr:spPr>
        <a:xfrm>
          <a:off x="8515427" y="65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73497</xdr:rowOff>
    </xdr:from>
    <xdr:to>
      <xdr:col>11</xdr:col>
      <xdr:colOff>307975</xdr:colOff>
      <xdr:row>38</xdr:row>
      <xdr:rowOff>19639</xdr:rowOff>
    </xdr:to>
    <xdr:cxnSp macro="">
      <xdr:nvCxnSpPr>
        <xdr:cNvPr id="294" name="直線コネクタ 293"/>
        <xdr:cNvCxnSpPr/>
      </xdr:nvCxnSpPr>
      <xdr:spPr>
        <a:xfrm>
          <a:off x="6972300" y="6245697"/>
          <a:ext cx="889000" cy="28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130284</xdr:rowOff>
    </xdr:from>
    <xdr:ext cx="469744" cy="259045"/>
    <xdr:sp macro="" textlink="">
      <xdr:nvSpPr>
        <xdr:cNvPr id="298" name="テキスト ボックス 297"/>
        <xdr:cNvSpPr txBox="1"/>
      </xdr:nvSpPr>
      <xdr:spPr>
        <a:xfrm>
          <a:off x="6737427" y="64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28321</xdr:rowOff>
    </xdr:from>
    <xdr:to>
      <xdr:col>15</xdr:col>
      <xdr:colOff>231775</xdr:colOff>
      <xdr:row>38</xdr:row>
      <xdr:rowOff>129921</xdr:rowOff>
    </xdr:to>
    <xdr:sp macro="" textlink="">
      <xdr:nvSpPr>
        <xdr:cNvPr id="304" name="円/楕円 303"/>
        <xdr:cNvSpPr/>
      </xdr:nvSpPr>
      <xdr:spPr>
        <a:xfrm>
          <a:off x="10426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159148</xdr:rowOff>
    </xdr:from>
    <xdr:ext cx="469744" cy="259045"/>
    <xdr:sp macro="" textlink="">
      <xdr:nvSpPr>
        <xdr:cNvPr id="305" name="労働費該当値テキスト"/>
        <xdr:cNvSpPr txBox="1"/>
      </xdr:nvSpPr>
      <xdr:spPr>
        <a:xfrm>
          <a:off x="10528300"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144084</xdr:rowOff>
    </xdr:from>
    <xdr:to>
      <xdr:col>14</xdr:col>
      <xdr:colOff>79375</xdr:colOff>
      <xdr:row>34</xdr:row>
      <xdr:rowOff>74234</xdr:rowOff>
    </xdr:to>
    <xdr:sp macro="" textlink="">
      <xdr:nvSpPr>
        <xdr:cNvPr id="306" name="円/楕円 305"/>
        <xdr:cNvSpPr/>
      </xdr:nvSpPr>
      <xdr:spPr>
        <a:xfrm>
          <a:off x="9588500" y="58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90761</xdr:rowOff>
    </xdr:from>
    <xdr:ext cx="534377" cy="259045"/>
    <xdr:sp macro="" textlink="">
      <xdr:nvSpPr>
        <xdr:cNvPr id="307" name="テキスト ボックス 306"/>
        <xdr:cNvSpPr txBox="1"/>
      </xdr:nvSpPr>
      <xdr:spPr>
        <a:xfrm>
          <a:off x="9372111" y="55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68829</xdr:rowOff>
    </xdr:from>
    <xdr:to>
      <xdr:col>12</xdr:col>
      <xdr:colOff>561975</xdr:colOff>
      <xdr:row>35</xdr:row>
      <xdr:rowOff>170429</xdr:rowOff>
    </xdr:to>
    <xdr:sp macro="" textlink="">
      <xdr:nvSpPr>
        <xdr:cNvPr id="308" name="円/楕円 307"/>
        <xdr:cNvSpPr/>
      </xdr:nvSpPr>
      <xdr:spPr>
        <a:xfrm>
          <a:off x="8699500" y="606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15506</xdr:rowOff>
    </xdr:from>
    <xdr:ext cx="534377" cy="259045"/>
    <xdr:sp macro="" textlink="">
      <xdr:nvSpPr>
        <xdr:cNvPr id="309" name="テキスト ボックス 308"/>
        <xdr:cNvSpPr txBox="1"/>
      </xdr:nvSpPr>
      <xdr:spPr>
        <a:xfrm>
          <a:off x="8483111" y="584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140289</xdr:rowOff>
    </xdr:from>
    <xdr:to>
      <xdr:col>11</xdr:col>
      <xdr:colOff>358775</xdr:colOff>
      <xdr:row>38</xdr:row>
      <xdr:rowOff>70439</xdr:rowOff>
    </xdr:to>
    <xdr:sp macro="" textlink="">
      <xdr:nvSpPr>
        <xdr:cNvPr id="310" name="円/楕円 309"/>
        <xdr:cNvSpPr/>
      </xdr:nvSpPr>
      <xdr:spPr>
        <a:xfrm>
          <a:off x="78105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61566</xdr:rowOff>
    </xdr:from>
    <xdr:ext cx="469744" cy="259045"/>
    <xdr:sp macro="" textlink="">
      <xdr:nvSpPr>
        <xdr:cNvPr id="311" name="テキスト ボックス 310"/>
        <xdr:cNvSpPr txBox="1"/>
      </xdr:nvSpPr>
      <xdr:spPr>
        <a:xfrm>
          <a:off x="7626427" y="657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22697</xdr:rowOff>
    </xdr:from>
    <xdr:to>
      <xdr:col>10</xdr:col>
      <xdr:colOff>155575</xdr:colOff>
      <xdr:row>36</xdr:row>
      <xdr:rowOff>124297</xdr:rowOff>
    </xdr:to>
    <xdr:sp macro="" textlink="">
      <xdr:nvSpPr>
        <xdr:cNvPr id="312" name="円/楕円 311"/>
        <xdr:cNvSpPr/>
      </xdr:nvSpPr>
      <xdr:spPr>
        <a:xfrm>
          <a:off x="6921500" y="61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140824</xdr:rowOff>
    </xdr:from>
    <xdr:ext cx="469744" cy="259045"/>
    <xdr:sp macro="" textlink="">
      <xdr:nvSpPr>
        <xdr:cNvPr id="313" name="テキスト ボックス 312"/>
        <xdr:cNvSpPr txBox="1"/>
      </xdr:nvSpPr>
      <xdr:spPr>
        <a:xfrm>
          <a:off x="6737427" y="597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61110</xdr:rowOff>
    </xdr:from>
    <xdr:to>
      <xdr:col>15</xdr:col>
      <xdr:colOff>180975</xdr:colOff>
      <xdr:row>59</xdr:row>
      <xdr:rowOff>68966</xdr:rowOff>
    </xdr:to>
    <xdr:cxnSp macro="">
      <xdr:nvCxnSpPr>
        <xdr:cNvPr id="344" name="直線コネクタ 343"/>
        <xdr:cNvCxnSpPr/>
      </xdr:nvCxnSpPr>
      <xdr:spPr>
        <a:xfrm>
          <a:off x="9639300" y="10176660"/>
          <a:ext cx="8382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61110</xdr:rowOff>
    </xdr:from>
    <xdr:to>
      <xdr:col>14</xdr:col>
      <xdr:colOff>28575</xdr:colOff>
      <xdr:row>59</xdr:row>
      <xdr:rowOff>72401</xdr:rowOff>
    </xdr:to>
    <xdr:cxnSp macro="">
      <xdr:nvCxnSpPr>
        <xdr:cNvPr id="347" name="直線コネクタ 346"/>
        <xdr:cNvCxnSpPr/>
      </xdr:nvCxnSpPr>
      <xdr:spPr>
        <a:xfrm flipV="1">
          <a:off x="8750300" y="10176660"/>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72401</xdr:rowOff>
    </xdr:from>
    <xdr:to>
      <xdr:col>12</xdr:col>
      <xdr:colOff>511175</xdr:colOff>
      <xdr:row>59</xdr:row>
      <xdr:rowOff>76426</xdr:rowOff>
    </xdr:to>
    <xdr:cxnSp macro="">
      <xdr:nvCxnSpPr>
        <xdr:cNvPr id="350" name="直線コネクタ 349"/>
        <xdr:cNvCxnSpPr/>
      </xdr:nvCxnSpPr>
      <xdr:spPr>
        <a:xfrm flipV="1">
          <a:off x="7861300" y="10187951"/>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76426</xdr:rowOff>
    </xdr:from>
    <xdr:to>
      <xdr:col>11</xdr:col>
      <xdr:colOff>307975</xdr:colOff>
      <xdr:row>59</xdr:row>
      <xdr:rowOff>77165</xdr:rowOff>
    </xdr:to>
    <xdr:cxnSp macro="">
      <xdr:nvCxnSpPr>
        <xdr:cNvPr id="353" name="直線コネクタ 352"/>
        <xdr:cNvCxnSpPr/>
      </xdr:nvCxnSpPr>
      <xdr:spPr>
        <a:xfrm flipV="1">
          <a:off x="6972300" y="10191976"/>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18166</xdr:rowOff>
    </xdr:from>
    <xdr:to>
      <xdr:col>15</xdr:col>
      <xdr:colOff>231775</xdr:colOff>
      <xdr:row>59</xdr:row>
      <xdr:rowOff>119766</xdr:rowOff>
    </xdr:to>
    <xdr:sp macro="" textlink="">
      <xdr:nvSpPr>
        <xdr:cNvPr id="363" name="円/楕円 362"/>
        <xdr:cNvSpPr/>
      </xdr:nvSpPr>
      <xdr:spPr>
        <a:xfrm>
          <a:off x="10426700" y="101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27,479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10310</xdr:rowOff>
    </xdr:from>
    <xdr:to>
      <xdr:col>14</xdr:col>
      <xdr:colOff>79375</xdr:colOff>
      <xdr:row>59</xdr:row>
      <xdr:rowOff>111910</xdr:rowOff>
    </xdr:to>
    <xdr:sp macro="" textlink="">
      <xdr:nvSpPr>
        <xdr:cNvPr id="365" name="円/楕円 364"/>
        <xdr:cNvSpPr/>
      </xdr:nvSpPr>
      <xdr:spPr>
        <a:xfrm>
          <a:off x="9588500" y="10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103037</xdr:rowOff>
    </xdr:from>
    <xdr:ext cx="534377" cy="259045"/>
    <xdr:sp macro="" textlink="">
      <xdr:nvSpPr>
        <xdr:cNvPr id="366" name="テキスト ボックス 365"/>
        <xdr:cNvSpPr txBox="1"/>
      </xdr:nvSpPr>
      <xdr:spPr>
        <a:xfrm>
          <a:off x="9372111" y="102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21601</xdr:rowOff>
    </xdr:from>
    <xdr:to>
      <xdr:col>12</xdr:col>
      <xdr:colOff>561975</xdr:colOff>
      <xdr:row>59</xdr:row>
      <xdr:rowOff>123201</xdr:rowOff>
    </xdr:to>
    <xdr:sp macro="" textlink="">
      <xdr:nvSpPr>
        <xdr:cNvPr id="367" name="円/楕円 366"/>
        <xdr:cNvSpPr/>
      </xdr:nvSpPr>
      <xdr:spPr>
        <a:xfrm>
          <a:off x="8699500" y="101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114328</xdr:rowOff>
    </xdr:from>
    <xdr:ext cx="534377" cy="259045"/>
    <xdr:sp macro="" textlink="">
      <xdr:nvSpPr>
        <xdr:cNvPr id="368" name="テキスト ボックス 367"/>
        <xdr:cNvSpPr txBox="1"/>
      </xdr:nvSpPr>
      <xdr:spPr>
        <a:xfrm>
          <a:off x="8483111" y="102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25626</xdr:rowOff>
    </xdr:from>
    <xdr:to>
      <xdr:col>11</xdr:col>
      <xdr:colOff>358775</xdr:colOff>
      <xdr:row>59</xdr:row>
      <xdr:rowOff>127226</xdr:rowOff>
    </xdr:to>
    <xdr:sp macro="" textlink="">
      <xdr:nvSpPr>
        <xdr:cNvPr id="369" name="円/楕円 368"/>
        <xdr:cNvSpPr/>
      </xdr:nvSpPr>
      <xdr:spPr>
        <a:xfrm>
          <a:off x="7810500" y="101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118353</xdr:rowOff>
    </xdr:from>
    <xdr:ext cx="534377" cy="259045"/>
    <xdr:sp macro="" textlink="">
      <xdr:nvSpPr>
        <xdr:cNvPr id="370" name="テキスト ボックス 369"/>
        <xdr:cNvSpPr txBox="1"/>
      </xdr:nvSpPr>
      <xdr:spPr>
        <a:xfrm>
          <a:off x="7594111" y="102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26365</xdr:rowOff>
    </xdr:from>
    <xdr:to>
      <xdr:col>10</xdr:col>
      <xdr:colOff>155575</xdr:colOff>
      <xdr:row>59</xdr:row>
      <xdr:rowOff>127965</xdr:rowOff>
    </xdr:to>
    <xdr:sp macro="" textlink="">
      <xdr:nvSpPr>
        <xdr:cNvPr id="371" name="円/楕円 370"/>
        <xdr:cNvSpPr/>
      </xdr:nvSpPr>
      <xdr:spPr>
        <a:xfrm>
          <a:off x="6921500" y="101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119092</xdr:rowOff>
    </xdr:from>
    <xdr:ext cx="534377" cy="259045"/>
    <xdr:sp macro="" textlink="">
      <xdr:nvSpPr>
        <xdr:cNvPr id="372" name="テキスト ボックス 371"/>
        <xdr:cNvSpPr txBox="1"/>
      </xdr:nvSpPr>
      <xdr:spPr>
        <a:xfrm>
          <a:off x="6705111" y="1023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121083</xdr:rowOff>
    </xdr:from>
    <xdr:to>
      <xdr:col>15</xdr:col>
      <xdr:colOff>180975</xdr:colOff>
      <xdr:row>78</xdr:row>
      <xdr:rowOff>2091</xdr:rowOff>
    </xdr:to>
    <xdr:cxnSp macro="">
      <xdr:nvCxnSpPr>
        <xdr:cNvPr id="399" name="直線コネクタ 398"/>
        <xdr:cNvCxnSpPr/>
      </xdr:nvCxnSpPr>
      <xdr:spPr>
        <a:xfrm flipV="1">
          <a:off x="9639300" y="13322733"/>
          <a:ext cx="838200" cy="5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2091</xdr:rowOff>
    </xdr:from>
    <xdr:to>
      <xdr:col>14</xdr:col>
      <xdr:colOff>28575</xdr:colOff>
      <xdr:row>78</xdr:row>
      <xdr:rowOff>22017</xdr:rowOff>
    </xdr:to>
    <xdr:cxnSp macro="">
      <xdr:nvCxnSpPr>
        <xdr:cNvPr id="402" name="直線コネクタ 401"/>
        <xdr:cNvCxnSpPr/>
      </xdr:nvCxnSpPr>
      <xdr:spPr>
        <a:xfrm flipV="1">
          <a:off x="8750300" y="13375191"/>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75619</xdr:rowOff>
    </xdr:from>
    <xdr:to>
      <xdr:col>12</xdr:col>
      <xdr:colOff>511175</xdr:colOff>
      <xdr:row>78</xdr:row>
      <xdr:rowOff>22017</xdr:rowOff>
    </xdr:to>
    <xdr:cxnSp macro="">
      <xdr:nvCxnSpPr>
        <xdr:cNvPr id="405" name="直線コネクタ 404"/>
        <xdr:cNvCxnSpPr/>
      </xdr:nvCxnSpPr>
      <xdr:spPr>
        <a:xfrm>
          <a:off x="7861300" y="13277269"/>
          <a:ext cx="889000" cy="1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75619</xdr:rowOff>
    </xdr:from>
    <xdr:to>
      <xdr:col>11</xdr:col>
      <xdr:colOff>307975</xdr:colOff>
      <xdr:row>78</xdr:row>
      <xdr:rowOff>35925</xdr:rowOff>
    </xdr:to>
    <xdr:cxnSp macro="">
      <xdr:nvCxnSpPr>
        <xdr:cNvPr id="408" name="直線コネクタ 407"/>
        <xdr:cNvCxnSpPr/>
      </xdr:nvCxnSpPr>
      <xdr:spPr>
        <a:xfrm flipV="1">
          <a:off x="6972300" y="13277269"/>
          <a:ext cx="889000" cy="1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22119</xdr:rowOff>
    </xdr:from>
    <xdr:ext cx="534377" cy="259045"/>
    <xdr:sp macro="" textlink="">
      <xdr:nvSpPr>
        <xdr:cNvPr id="410" name="テキスト ボックス 409"/>
        <xdr:cNvSpPr txBox="1"/>
      </xdr:nvSpPr>
      <xdr:spPr>
        <a:xfrm>
          <a:off x="7594111" y="133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70283</xdr:rowOff>
    </xdr:from>
    <xdr:to>
      <xdr:col>15</xdr:col>
      <xdr:colOff>231775</xdr:colOff>
      <xdr:row>78</xdr:row>
      <xdr:rowOff>433</xdr:rowOff>
    </xdr:to>
    <xdr:sp macro="" textlink="">
      <xdr:nvSpPr>
        <xdr:cNvPr id="418" name="円/楕円 417"/>
        <xdr:cNvSpPr/>
      </xdr:nvSpPr>
      <xdr:spPr>
        <a:xfrm>
          <a:off x="10426700" y="132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93160</xdr:rowOff>
    </xdr:from>
    <xdr:ext cx="534377" cy="259045"/>
    <xdr:sp macro="" textlink="">
      <xdr:nvSpPr>
        <xdr:cNvPr id="419" name="商工費該当値テキスト"/>
        <xdr:cNvSpPr txBox="1"/>
      </xdr:nvSpPr>
      <xdr:spPr>
        <a:xfrm>
          <a:off x="10528300" y="13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122741</xdr:rowOff>
    </xdr:from>
    <xdr:to>
      <xdr:col>14</xdr:col>
      <xdr:colOff>79375</xdr:colOff>
      <xdr:row>78</xdr:row>
      <xdr:rowOff>52891</xdr:rowOff>
    </xdr:to>
    <xdr:sp macro="" textlink="">
      <xdr:nvSpPr>
        <xdr:cNvPr id="420" name="円/楕円 419"/>
        <xdr:cNvSpPr/>
      </xdr:nvSpPr>
      <xdr:spPr>
        <a:xfrm>
          <a:off x="9588500" y="13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44018</xdr:rowOff>
    </xdr:from>
    <xdr:ext cx="534377" cy="259045"/>
    <xdr:sp macro="" textlink="">
      <xdr:nvSpPr>
        <xdr:cNvPr id="421" name="テキスト ボックス 420"/>
        <xdr:cNvSpPr txBox="1"/>
      </xdr:nvSpPr>
      <xdr:spPr>
        <a:xfrm>
          <a:off x="9372111" y="134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142667</xdr:rowOff>
    </xdr:from>
    <xdr:to>
      <xdr:col>12</xdr:col>
      <xdr:colOff>561975</xdr:colOff>
      <xdr:row>78</xdr:row>
      <xdr:rowOff>72817</xdr:rowOff>
    </xdr:to>
    <xdr:sp macro="" textlink="">
      <xdr:nvSpPr>
        <xdr:cNvPr id="422" name="円/楕円 421"/>
        <xdr:cNvSpPr/>
      </xdr:nvSpPr>
      <xdr:spPr>
        <a:xfrm>
          <a:off x="8699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63944</xdr:rowOff>
    </xdr:from>
    <xdr:ext cx="534377" cy="259045"/>
    <xdr:sp macro="" textlink="">
      <xdr:nvSpPr>
        <xdr:cNvPr id="423" name="テキスト ボックス 422"/>
        <xdr:cNvSpPr txBox="1"/>
      </xdr:nvSpPr>
      <xdr:spPr>
        <a:xfrm>
          <a:off x="8483111" y="134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24819</xdr:rowOff>
    </xdr:from>
    <xdr:to>
      <xdr:col>11</xdr:col>
      <xdr:colOff>358775</xdr:colOff>
      <xdr:row>77</xdr:row>
      <xdr:rowOff>126419</xdr:rowOff>
    </xdr:to>
    <xdr:sp macro="" textlink="">
      <xdr:nvSpPr>
        <xdr:cNvPr id="424" name="円/楕円 423"/>
        <xdr:cNvSpPr/>
      </xdr:nvSpPr>
      <xdr:spPr>
        <a:xfrm>
          <a:off x="7810500" y="132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142946</xdr:rowOff>
    </xdr:from>
    <xdr:ext cx="534377" cy="259045"/>
    <xdr:sp macro="" textlink="">
      <xdr:nvSpPr>
        <xdr:cNvPr id="425" name="テキスト ボックス 424"/>
        <xdr:cNvSpPr txBox="1"/>
      </xdr:nvSpPr>
      <xdr:spPr>
        <a:xfrm>
          <a:off x="7594111" y="130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156575</xdr:rowOff>
    </xdr:from>
    <xdr:to>
      <xdr:col>10</xdr:col>
      <xdr:colOff>155575</xdr:colOff>
      <xdr:row>78</xdr:row>
      <xdr:rowOff>86725</xdr:rowOff>
    </xdr:to>
    <xdr:sp macro="" textlink="">
      <xdr:nvSpPr>
        <xdr:cNvPr id="426" name="円/楕円 425"/>
        <xdr:cNvSpPr/>
      </xdr:nvSpPr>
      <xdr:spPr>
        <a:xfrm>
          <a:off x="6921500" y="133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77852</xdr:rowOff>
    </xdr:from>
    <xdr:ext cx="534377" cy="259045"/>
    <xdr:sp macro="" textlink="">
      <xdr:nvSpPr>
        <xdr:cNvPr id="427" name="テキスト ボックス 426"/>
        <xdr:cNvSpPr txBox="1"/>
      </xdr:nvSpPr>
      <xdr:spPr>
        <a:xfrm>
          <a:off x="6705111" y="134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116461</xdr:rowOff>
    </xdr:from>
    <xdr:to>
      <xdr:col>15</xdr:col>
      <xdr:colOff>180975</xdr:colOff>
      <xdr:row>98</xdr:row>
      <xdr:rowOff>117633</xdr:rowOff>
    </xdr:to>
    <xdr:cxnSp macro="">
      <xdr:nvCxnSpPr>
        <xdr:cNvPr id="454" name="直線コネクタ 453"/>
        <xdr:cNvCxnSpPr/>
      </xdr:nvCxnSpPr>
      <xdr:spPr>
        <a:xfrm flipV="1">
          <a:off x="9639300" y="16918561"/>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114537</xdr:rowOff>
    </xdr:from>
    <xdr:to>
      <xdr:col>14</xdr:col>
      <xdr:colOff>28575</xdr:colOff>
      <xdr:row>98</xdr:row>
      <xdr:rowOff>117633</xdr:rowOff>
    </xdr:to>
    <xdr:cxnSp macro="">
      <xdr:nvCxnSpPr>
        <xdr:cNvPr id="457" name="直線コネクタ 456"/>
        <xdr:cNvCxnSpPr/>
      </xdr:nvCxnSpPr>
      <xdr:spPr>
        <a:xfrm>
          <a:off x="8750300" y="16916637"/>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114537</xdr:rowOff>
    </xdr:from>
    <xdr:to>
      <xdr:col>12</xdr:col>
      <xdr:colOff>511175</xdr:colOff>
      <xdr:row>98</xdr:row>
      <xdr:rowOff>117669</xdr:rowOff>
    </xdr:to>
    <xdr:cxnSp macro="">
      <xdr:nvCxnSpPr>
        <xdr:cNvPr id="460" name="直線コネクタ 459"/>
        <xdr:cNvCxnSpPr/>
      </xdr:nvCxnSpPr>
      <xdr:spPr>
        <a:xfrm flipV="1">
          <a:off x="7861300" y="1691663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115883</xdr:rowOff>
    </xdr:from>
    <xdr:to>
      <xdr:col>11</xdr:col>
      <xdr:colOff>307975</xdr:colOff>
      <xdr:row>98</xdr:row>
      <xdr:rowOff>117669</xdr:rowOff>
    </xdr:to>
    <xdr:cxnSp macro="">
      <xdr:nvCxnSpPr>
        <xdr:cNvPr id="463" name="直線コネクタ 462"/>
        <xdr:cNvCxnSpPr/>
      </xdr:nvCxnSpPr>
      <xdr:spPr>
        <a:xfrm>
          <a:off x="6972300" y="16917983"/>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65661</xdr:rowOff>
    </xdr:from>
    <xdr:to>
      <xdr:col>15</xdr:col>
      <xdr:colOff>231775</xdr:colOff>
      <xdr:row>98</xdr:row>
      <xdr:rowOff>167261</xdr:rowOff>
    </xdr:to>
    <xdr:sp macro="" textlink="">
      <xdr:nvSpPr>
        <xdr:cNvPr id="473" name="円/楕円 472"/>
        <xdr:cNvSpPr/>
      </xdr:nvSpPr>
      <xdr:spPr>
        <a:xfrm>
          <a:off x="10426700" y="168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66833</xdr:rowOff>
    </xdr:from>
    <xdr:to>
      <xdr:col>14</xdr:col>
      <xdr:colOff>79375</xdr:colOff>
      <xdr:row>98</xdr:row>
      <xdr:rowOff>168433</xdr:rowOff>
    </xdr:to>
    <xdr:sp macro="" textlink="">
      <xdr:nvSpPr>
        <xdr:cNvPr id="475" name="円/楕円 474"/>
        <xdr:cNvSpPr/>
      </xdr:nvSpPr>
      <xdr:spPr>
        <a:xfrm>
          <a:off x="9588500" y="168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159560</xdr:rowOff>
    </xdr:from>
    <xdr:ext cx="534377" cy="259045"/>
    <xdr:sp macro="" textlink="">
      <xdr:nvSpPr>
        <xdr:cNvPr id="476" name="テキスト ボックス 475"/>
        <xdr:cNvSpPr txBox="1"/>
      </xdr:nvSpPr>
      <xdr:spPr>
        <a:xfrm>
          <a:off x="9372111" y="169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63737</xdr:rowOff>
    </xdr:from>
    <xdr:to>
      <xdr:col>12</xdr:col>
      <xdr:colOff>561975</xdr:colOff>
      <xdr:row>98</xdr:row>
      <xdr:rowOff>165337</xdr:rowOff>
    </xdr:to>
    <xdr:sp macro="" textlink="">
      <xdr:nvSpPr>
        <xdr:cNvPr id="477" name="円/楕円 476"/>
        <xdr:cNvSpPr/>
      </xdr:nvSpPr>
      <xdr:spPr>
        <a:xfrm>
          <a:off x="8699500" y="168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156464</xdr:rowOff>
    </xdr:from>
    <xdr:ext cx="534377" cy="259045"/>
    <xdr:sp macro="" textlink="">
      <xdr:nvSpPr>
        <xdr:cNvPr id="478" name="テキスト ボックス 477"/>
        <xdr:cNvSpPr txBox="1"/>
      </xdr:nvSpPr>
      <xdr:spPr>
        <a:xfrm>
          <a:off x="8483111" y="169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66869</xdr:rowOff>
    </xdr:from>
    <xdr:to>
      <xdr:col>11</xdr:col>
      <xdr:colOff>358775</xdr:colOff>
      <xdr:row>98</xdr:row>
      <xdr:rowOff>168469</xdr:rowOff>
    </xdr:to>
    <xdr:sp macro="" textlink="">
      <xdr:nvSpPr>
        <xdr:cNvPr id="479" name="円/楕円 478"/>
        <xdr:cNvSpPr/>
      </xdr:nvSpPr>
      <xdr:spPr>
        <a:xfrm>
          <a:off x="7810500" y="168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159596</xdr:rowOff>
    </xdr:from>
    <xdr:ext cx="534377" cy="259045"/>
    <xdr:sp macro="" textlink="">
      <xdr:nvSpPr>
        <xdr:cNvPr id="480" name="テキスト ボックス 479"/>
        <xdr:cNvSpPr txBox="1"/>
      </xdr:nvSpPr>
      <xdr:spPr>
        <a:xfrm>
          <a:off x="7594111" y="169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65083</xdr:rowOff>
    </xdr:from>
    <xdr:to>
      <xdr:col>10</xdr:col>
      <xdr:colOff>155575</xdr:colOff>
      <xdr:row>98</xdr:row>
      <xdr:rowOff>166683</xdr:rowOff>
    </xdr:to>
    <xdr:sp macro="" textlink="">
      <xdr:nvSpPr>
        <xdr:cNvPr id="481" name="円/楕円 480"/>
        <xdr:cNvSpPr/>
      </xdr:nvSpPr>
      <xdr:spPr>
        <a:xfrm>
          <a:off x="6921500" y="16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157810</xdr:rowOff>
    </xdr:from>
    <xdr:ext cx="534377" cy="259045"/>
    <xdr:sp macro="" textlink="">
      <xdr:nvSpPr>
        <xdr:cNvPr id="482" name="テキスト ボックス 481"/>
        <xdr:cNvSpPr txBox="1"/>
      </xdr:nvSpPr>
      <xdr:spPr>
        <a:xfrm>
          <a:off x="6705111" y="169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145301</xdr:rowOff>
    </xdr:from>
    <xdr:to>
      <xdr:col>23</xdr:col>
      <xdr:colOff>517525</xdr:colOff>
      <xdr:row>37</xdr:row>
      <xdr:rowOff>93506</xdr:rowOff>
    </xdr:to>
    <xdr:cxnSp macro="">
      <xdr:nvCxnSpPr>
        <xdr:cNvPr id="513" name="直線コネクタ 512"/>
        <xdr:cNvCxnSpPr/>
      </xdr:nvCxnSpPr>
      <xdr:spPr>
        <a:xfrm flipV="1">
          <a:off x="15481300" y="6317501"/>
          <a:ext cx="838200" cy="1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66222</xdr:rowOff>
    </xdr:from>
    <xdr:to>
      <xdr:col>22</xdr:col>
      <xdr:colOff>365125</xdr:colOff>
      <xdr:row>37</xdr:row>
      <xdr:rowOff>93506</xdr:rowOff>
    </xdr:to>
    <xdr:cxnSp macro="">
      <xdr:nvCxnSpPr>
        <xdr:cNvPr id="516" name="直線コネクタ 515"/>
        <xdr:cNvCxnSpPr/>
      </xdr:nvCxnSpPr>
      <xdr:spPr>
        <a:xfrm>
          <a:off x="14592300" y="6409872"/>
          <a:ext cx="889000" cy="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66222</xdr:rowOff>
    </xdr:from>
    <xdr:to>
      <xdr:col>21</xdr:col>
      <xdr:colOff>161925</xdr:colOff>
      <xdr:row>37</xdr:row>
      <xdr:rowOff>107043</xdr:rowOff>
    </xdr:to>
    <xdr:cxnSp macro="">
      <xdr:nvCxnSpPr>
        <xdr:cNvPr id="519" name="直線コネクタ 518"/>
        <xdr:cNvCxnSpPr/>
      </xdr:nvCxnSpPr>
      <xdr:spPr>
        <a:xfrm flipV="1">
          <a:off x="13703300" y="64098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43982</xdr:rowOff>
    </xdr:from>
    <xdr:to>
      <xdr:col>19</xdr:col>
      <xdr:colOff>644525</xdr:colOff>
      <xdr:row>37</xdr:row>
      <xdr:rowOff>107043</xdr:rowOff>
    </xdr:to>
    <xdr:cxnSp macro="">
      <xdr:nvCxnSpPr>
        <xdr:cNvPr id="522" name="直線コネクタ 521"/>
        <xdr:cNvCxnSpPr/>
      </xdr:nvCxnSpPr>
      <xdr:spPr>
        <a:xfrm>
          <a:off x="12814300" y="6387632"/>
          <a:ext cx="8890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94501</xdr:rowOff>
    </xdr:from>
    <xdr:to>
      <xdr:col>23</xdr:col>
      <xdr:colOff>568325</xdr:colOff>
      <xdr:row>37</xdr:row>
      <xdr:rowOff>24651</xdr:rowOff>
    </xdr:to>
    <xdr:sp macro="" textlink="">
      <xdr:nvSpPr>
        <xdr:cNvPr id="532" name="円/楕円 531"/>
        <xdr:cNvSpPr/>
      </xdr:nvSpPr>
      <xdr:spPr>
        <a:xfrm>
          <a:off x="16268700" y="62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72928</xdr:rowOff>
    </xdr:from>
    <xdr:ext cx="534377" cy="259045"/>
    <xdr:sp macro="" textlink="">
      <xdr:nvSpPr>
        <xdr:cNvPr id="533" name="消防費該当値テキスト"/>
        <xdr:cNvSpPr txBox="1"/>
      </xdr:nvSpPr>
      <xdr:spPr>
        <a:xfrm>
          <a:off x="16370300" y="62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42706</xdr:rowOff>
    </xdr:from>
    <xdr:to>
      <xdr:col>22</xdr:col>
      <xdr:colOff>415925</xdr:colOff>
      <xdr:row>37</xdr:row>
      <xdr:rowOff>144306</xdr:rowOff>
    </xdr:to>
    <xdr:sp macro="" textlink="">
      <xdr:nvSpPr>
        <xdr:cNvPr id="534" name="円/楕円 533"/>
        <xdr:cNvSpPr/>
      </xdr:nvSpPr>
      <xdr:spPr>
        <a:xfrm>
          <a:off x="15430500" y="638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135434</xdr:rowOff>
    </xdr:from>
    <xdr:ext cx="534377" cy="259045"/>
    <xdr:sp macro="" textlink="">
      <xdr:nvSpPr>
        <xdr:cNvPr id="535" name="テキスト ボックス 534"/>
        <xdr:cNvSpPr txBox="1"/>
      </xdr:nvSpPr>
      <xdr:spPr>
        <a:xfrm>
          <a:off x="15214111" y="647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15422</xdr:rowOff>
    </xdr:from>
    <xdr:to>
      <xdr:col>21</xdr:col>
      <xdr:colOff>212725</xdr:colOff>
      <xdr:row>37</xdr:row>
      <xdr:rowOff>117022</xdr:rowOff>
    </xdr:to>
    <xdr:sp macro="" textlink="">
      <xdr:nvSpPr>
        <xdr:cNvPr id="536" name="円/楕円 535"/>
        <xdr:cNvSpPr/>
      </xdr:nvSpPr>
      <xdr:spPr>
        <a:xfrm>
          <a:off x="14541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108149</xdr:rowOff>
    </xdr:from>
    <xdr:ext cx="534377" cy="259045"/>
    <xdr:sp macro="" textlink="">
      <xdr:nvSpPr>
        <xdr:cNvPr id="537" name="テキスト ボックス 536"/>
        <xdr:cNvSpPr txBox="1"/>
      </xdr:nvSpPr>
      <xdr:spPr>
        <a:xfrm>
          <a:off x="14325111" y="645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56243</xdr:rowOff>
    </xdr:from>
    <xdr:to>
      <xdr:col>20</xdr:col>
      <xdr:colOff>9525</xdr:colOff>
      <xdr:row>37</xdr:row>
      <xdr:rowOff>157843</xdr:rowOff>
    </xdr:to>
    <xdr:sp macro="" textlink="">
      <xdr:nvSpPr>
        <xdr:cNvPr id="538" name="円/楕円 537"/>
        <xdr:cNvSpPr/>
      </xdr:nvSpPr>
      <xdr:spPr>
        <a:xfrm>
          <a:off x="13652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148970</xdr:rowOff>
    </xdr:from>
    <xdr:ext cx="534377" cy="259045"/>
    <xdr:sp macro="" textlink="">
      <xdr:nvSpPr>
        <xdr:cNvPr id="539" name="テキスト ボックス 538"/>
        <xdr:cNvSpPr txBox="1"/>
      </xdr:nvSpPr>
      <xdr:spPr>
        <a:xfrm>
          <a:off x="13436111" y="6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164632</xdr:rowOff>
    </xdr:from>
    <xdr:to>
      <xdr:col>18</xdr:col>
      <xdr:colOff>492125</xdr:colOff>
      <xdr:row>37</xdr:row>
      <xdr:rowOff>94782</xdr:rowOff>
    </xdr:to>
    <xdr:sp macro="" textlink="">
      <xdr:nvSpPr>
        <xdr:cNvPr id="540" name="円/楕円 539"/>
        <xdr:cNvSpPr/>
      </xdr:nvSpPr>
      <xdr:spPr>
        <a:xfrm>
          <a:off x="12763500" y="63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85909</xdr:rowOff>
    </xdr:from>
    <xdr:ext cx="534377" cy="259045"/>
    <xdr:sp macro="" textlink="">
      <xdr:nvSpPr>
        <xdr:cNvPr id="541" name="テキスト ボックス 540"/>
        <xdr:cNvSpPr txBox="1"/>
      </xdr:nvSpPr>
      <xdr:spPr>
        <a:xfrm>
          <a:off x="12547111" y="64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26771</xdr:rowOff>
    </xdr:from>
    <xdr:to>
      <xdr:col>23</xdr:col>
      <xdr:colOff>517525</xdr:colOff>
      <xdr:row>57</xdr:row>
      <xdr:rowOff>100217</xdr:rowOff>
    </xdr:to>
    <xdr:cxnSp macro="">
      <xdr:nvCxnSpPr>
        <xdr:cNvPr id="572" name="直線コネクタ 571"/>
        <xdr:cNvCxnSpPr/>
      </xdr:nvCxnSpPr>
      <xdr:spPr>
        <a:xfrm>
          <a:off x="15481300" y="9799421"/>
          <a:ext cx="8382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26771</xdr:rowOff>
    </xdr:from>
    <xdr:to>
      <xdr:col>22</xdr:col>
      <xdr:colOff>365125</xdr:colOff>
      <xdr:row>57</xdr:row>
      <xdr:rowOff>57717</xdr:rowOff>
    </xdr:to>
    <xdr:cxnSp macro="">
      <xdr:nvCxnSpPr>
        <xdr:cNvPr id="575" name="直線コネクタ 574"/>
        <xdr:cNvCxnSpPr/>
      </xdr:nvCxnSpPr>
      <xdr:spPr>
        <a:xfrm flipV="1">
          <a:off x="14592300" y="9799421"/>
          <a:ext cx="889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41827</xdr:rowOff>
    </xdr:from>
    <xdr:to>
      <xdr:col>21</xdr:col>
      <xdr:colOff>161925</xdr:colOff>
      <xdr:row>57</xdr:row>
      <xdr:rowOff>57717</xdr:rowOff>
    </xdr:to>
    <xdr:cxnSp macro="">
      <xdr:nvCxnSpPr>
        <xdr:cNvPr id="578" name="直線コネクタ 577"/>
        <xdr:cNvCxnSpPr/>
      </xdr:nvCxnSpPr>
      <xdr:spPr>
        <a:xfrm>
          <a:off x="13703300" y="9814477"/>
          <a:ext cx="889000" cy="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40886</xdr:rowOff>
    </xdr:from>
    <xdr:to>
      <xdr:col>19</xdr:col>
      <xdr:colOff>644525</xdr:colOff>
      <xdr:row>57</xdr:row>
      <xdr:rowOff>41827</xdr:rowOff>
    </xdr:to>
    <xdr:cxnSp macro="">
      <xdr:nvCxnSpPr>
        <xdr:cNvPr id="581" name="直線コネクタ 580"/>
        <xdr:cNvCxnSpPr/>
      </xdr:nvCxnSpPr>
      <xdr:spPr>
        <a:xfrm>
          <a:off x="12814300" y="9813536"/>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49417</xdr:rowOff>
    </xdr:from>
    <xdr:to>
      <xdr:col>23</xdr:col>
      <xdr:colOff>568325</xdr:colOff>
      <xdr:row>57</xdr:row>
      <xdr:rowOff>151017</xdr:rowOff>
    </xdr:to>
    <xdr:sp macro="" textlink="">
      <xdr:nvSpPr>
        <xdr:cNvPr id="591" name="円/楕円 590"/>
        <xdr:cNvSpPr/>
      </xdr:nvSpPr>
      <xdr:spPr>
        <a:xfrm>
          <a:off x="16268700" y="9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27844</xdr:rowOff>
    </xdr:from>
    <xdr:ext cx="534377" cy="259045"/>
    <xdr:sp macro="" textlink="">
      <xdr:nvSpPr>
        <xdr:cNvPr id="592" name="教育費該当値テキスト"/>
        <xdr:cNvSpPr txBox="1"/>
      </xdr:nvSpPr>
      <xdr:spPr>
        <a:xfrm>
          <a:off x="16370300" y="98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147421</xdr:rowOff>
    </xdr:from>
    <xdr:to>
      <xdr:col>22</xdr:col>
      <xdr:colOff>415925</xdr:colOff>
      <xdr:row>57</xdr:row>
      <xdr:rowOff>77571</xdr:rowOff>
    </xdr:to>
    <xdr:sp macro="" textlink="">
      <xdr:nvSpPr>
        <xdr:cNvPr id="593" name="円/楕円 592"/>
        <xdr:cNvSpPr/>
      </xdr:nvSpPr>
      <xdr:spPr>
        <a:xfrm>
          <a:off x="154305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68698</xdr:rowOff>
    </xdr:from>
    <xdr:ext cx="534377" cy="259045"/>
    <xdr:sp macro="" textlink="">
      <xdr:nvSpPr>
        <xdr:cNvPr id="594" name="テキスト ボックス 593"/>
        <xdr:cNvSpPr txBox="1"/>
      </xdr:nvSpPr>
      <xdr:spPr>
        <a:xfrm>
          <a:off x="15214111" y="98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6917</xdr:rowOff>
    </xdr:from>
    <xdr:to>
      <xdr:col>21</xdr:col>
      <xdr:colOff>212725</xdr:colOff>
      <xdr:row>57</xdr:row>
      <xdr:rowOff>108517</xdr:rowOff>
    </xdr:to>
    <xdr:sp macro="" textlink="">
      <xdr:nvSpPr>
        <xdr:cNvPr id="595" name="円/楕円 594"/>
        <xdr:cNvSpPr/>
      </xdr:nvSpPr>
      <xdr:spPr>
        <a:xfrm>
          <a:off x="14541500" y="97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99644</xdr:rowOff>
    </xdr:from>
    <xdr:ext cx="534377" cy="259045"/>
    <xdr:sp macro="" textlink="">
      <xdr:nvSpPr>
        <xdr:cNvPr id="596" name="テキスト ボックス 595"/>
        <xdr:cNvSpPr txBox="1"/>
      </xdr:nvSpPr>
      <xdr:spPr>
        <a:xfrm>
          <a:off x="14325111" y="98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162477</xdr:rowOff>
    </xdr:from>
    <xdr:to>
      <xdr:col>20</xdr:col>
      <xdr:colOff>9525</xdr:colOff>
      <xdr:row>57</xdr:row>
      <xdr:rowOff>92627</xdr:rowOff>
    </xdr:to>
    <xdr:sp macro="" textlink="">
      <xdr:nvSpPr>
        <xdr:cNvPr id="597" name="円/楕円 596"/>
        <xdr:cNvSpPr/>
      </xdr:nvSpPr>
      <xdr:spPr>
        <a:xfrm>
          <a:off x="13652500" y="97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83754</xdr:rowOff>
    </xdr:from>
    <xdr:ext cx="534377" cy="259045"/>
    <xdr:sp macro="" textlink="">
      <xdr:nvSpPr>
        <xdr:cNvPr id="598" name="テキスト ボックス 597"/>
        <xdr:cNvSpPr txBox="1"/>
      </xdr:nvSpPr>
      <xdr:spPr>
        <a:xfrm>
          <a:off x="13436111" y="98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161536</xdr:rowOff>
    </xdr:from>
    <xdr:to>
      <xdr:col>18</xdr:col>
      <xdr:colOff>492125</xdr:colOff>
      <xdr:row>57</xdr:row>
      <xdr:rowOff>91686</xdr:rowOff>
    </xdr:to>
    <xdr:sp macro="" textlink="">
      <xdr:nvSpPr>
        <xdr:cNvPr id="599" name="円/楕円 598"/>
        <xdr:cNvSpPr/>
      </xdr:nvSpPr>
      <xdr:spPr>
        <a:xfrm>
          <a:off x="12763500" y="97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82813</xdr:rowOff>
    </xdr:from>
    <xdr:ext cx="534377" cy="259045"/>
    <xdr:sp macro="" textlink="">
      <xdr:nvSpPr>
        <xdr:cNvPr id="600" name="テキスト ボックス 599"/>
        <xdr:cNvSpPr txBox="1"/>
      </xdr:nvSpPr>
      <xdr:spPr>
        <a:xfrm>
          <a:off x="12547111" y="98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164846</xdr:rowOff>
    </xdr:from>
    <xdr:to>
      <xdr:col>23</xdr:col>
      <xdr:colOff>517525</xdr:colOff>
      <xdr:row>78</xdr:row>
      <xdr:rowOff>13233</xdr:rowOff>
    </xdr:to>
    <xdr:cxnSp macro="">
      <xdr:nvCxnSpPr>
        <xdr:cNvPr id="625" name="直線コネクタ 624"/>
        <xdr:cNvCxnSpPr/>
      </xdr:nvCxnSpPr>
      <xdr:spPr>
        <a:xfrm flipV="1">
          <a:off x="15481300" y="13366496"/>
          <a:ext cx="8382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134482</xdr:rowOff>
    </xdr:from>
    <xdr:to>
      <xdr:col>22</xdr:col>
      <xdr:colOff>365125</xdr:colOff>
      <xdr:row>78</xdr:row>
      <xdr:rowOff>13233</xdr:rowOff>
    </xdr:to>
    <xdr:cxnSp macro="">
      <xdr:nvCxnSpPr>
        <xdr:cNvPr id="628" name="直線コネクタ 627"/>
        <xdr:cNvCxnSpPr/>
      </xdr:nvCxnSpPr>
      <xdr:spPr>
        <a:xfrm>
          <a:off x="14592300" y="13336132"/>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114857</xdr:rowOff>
    </xdr:from>
    <xdr:to>
      <xdr:col>21</xdr:col>
      <xdr:colOff>161925</xdr:colOff>
      <xdr:row>77</xdr:row>
      <xdr:rowOff>134482</xdr:rowOff>
    </xdr:to>
    <xdr:cxnSp macro="">
      <xdr:nvCxnSpPr>
        <xdr:cNvPr id="631" name="直線コネクタ 630"/>
        <xdr:cNvCxnSpPr/>
      </xdr:nvCxnSpPr>
      <xdr:spPr>
        <a:xfrm>
          <a:off x="13703300" y="12973607"/>
          <a:ext cx="889000" cy="36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14812</xdr:rowOff>
    </xdr:from>
    <xdr:ext cx="469744" cy="259045"/>
    <xdr:sp macro="" textlink="">
      <xdr:nvSpPr>
        <xdr:cNvPr id="633" name="テキスト ボックス 632"/>
        <xdr:cNvSpPr txBox="1"/>
      </xdr:nvSpPr>
      <xdr:spPr>
        <a:xfrm>
          <a:off x="14357427" y="133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114857</xdr:rowOff>
    </xdr:from>
    <xdr:to>
      <xdr:col>19</xdr:col>
      <xdr:colOff>644525</xdr:colOff>
      <xdr:row>76</xdr:row>
      <xdr:rowOff>164669</xdr:rowOff>
    </xdr:to>
    <xdr:cxnSp macro="">
      <xdr:nvCxnSpPr>
        <xdr:cNvPr id="634" name="直線コネクタ 633"/>
        <xdr:cNvCxnSpPr/>
      </xdr:nvCxnSpPr>
      <xdr:spPr>
        <a:xfrm flipV="1">
          <a:off x="12814300" y="12973607"/>
          <a:ext cx="889000" cy="22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13921</xdr:rowOff>
    </xdr:from>
    <xdr:ext cx="469744" cy="259045"/>
    <xdr:sp macro="" textlink="">
      <xdr:nvSpPr>
        <xdr:cNvPr id="636" name="テキスト ボックス 635"/>
        <xdr:cNvSpPr txBox="1"/>
      </xdr:nvSpPr>
      <xdr:spPr>
        <a:xfrm>
          <a:off x="13468427" y="133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18172</xdr:rowOff>
    </xdr:from>
    <xdr:ext cx="469744" cy="259045"/>
    <xdr:sp macro="" textlink="">
      <xdr:nvSpPr>
        <xdr:cNvPr id="638" name="テキスト ボックス 637"/>
        <xdr:cNvSpPr txBox="1"/>
      </xdr:nvSpPr>
      <xdr:spPr>
        <a:xfrm>
          <a:off x="12579427" y="13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114046</xdr:rowOff>
    </xdr:from>
    <xdr:to>
      <xdr:col>23</xdr:col>
      <xdr:colOff>568325</xdr:colOff>
      <xdr:row>78</xdr:row>
      <xdr:rowOff>44196</xdr:rowOff>
    </xdr:to>
    <xdr:sp macro="" textlink="">
      <xdr:nvSpPr>
        <xdr:cNvPr id="644" name="円/楕円 643"/>
        <xdr:cNvSpPr/>
      </xdr:nvSpPr>
      <xdr:spPr>
        <a:xfrm>
          <a:off x="162687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133883</xdr:rowOff>
    </xdr:from>
    <xdr:to>
      <xdr:col>22</xdr:col>
      <xdr:colOff>415925</xdr:colOff>
      <xdr:row>78</xdr:row>
      <xdr:rowOff>64033</xdr:rowOff>
    </xdr:to>
    <xdr:sp macro="" textlink="">
      <xdr:nvSpPr>
        <xdr:cNvPr id="646" name="円/楕円 645"/>
        <xdr:cNvSpPr/>
      </xdr:nvSpPr>
      <xdr:spPr>
        <a:xfrm>
          <a:off x="15430500" y="133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55160</xdr:rowOff>
    </xdr:from>
    <xdr:ext cx="469744" cy="259045"/>
    <xdr:sp macro="" textlink="">
      <xdr:nvSpPr>
        <xdr:cNvPr id="647" name="テキスト ボックス 646"/>
        <xdr:cNvSpPr txBox="1"/>
      </xdr:nvSpPr>
      <xdr:spPr>
        <a:xfrm>
          <a:off x="15246427" y="134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83682</xdr:rowOff>
    </xdr:from>
    <xdr:to>
      <xdr:col>21</xdr:col>
      <xdr:colOff>212725</xdr:colOff>
      <xdr:row>78</xdr:row>
      <xdr:rowOff>13832</xdr:rowOff>
    </xdr:to>
    <xdr:sp macro="" textlink="">
      <xdr:nvSpPr>
        <xdr:cNvPr id="648" name="円/楕円 647"/>
        <xdr:cNvSpPr/>
      </xdr:nvSpPr>
      <xdr:spPr>
        <a:xfrm>
          <a:off x="14541500" y="132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30359</xdr:rowOff>
    </xdr:from>
    <xdr:ext cx="534377" cy="259045"/>
    <xdr:sp macro="" textlink="">
      <xdr:nvSpPr>
        <xdr:cNvPr id="649" name="テキスト ボックス 648"/>
        <xdr:cNvSpPr txBox="1"/>
      </xdr:nvSpPr>
      <xdr:spPr>
        <a:xfrm>
          <a:off x="14325111" y="130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64057</xdr:rowOff>
    </xdr:from>
    <xdr:to>
      <xdr:col>20</xdr:col>
      <xdr:colOff>9525</xdr:colOff>
      <xdr:row>75</xdr:row>
      <xdr:rowOff>165657</xdr:rowOff>
    </xdr:to>
    <xdr:sp macro="" textlink="">
      <xdr:nvSpPr>
        <xdr:cNvPr id="650" name="円/楕円 649"/>
        <xdr:cNvSpPr/>
      </xdr:nvSpPr>
      <xdr:spPr>
        <a:xfrm>
          <a:off x="13652500" y="129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10734</xdr:rowOff>
    </xdr:from>
    <xdr:ext cx="534377" cy="259045"/>
    <xdr:sp macro="" textlink="">
      <xdr:nvSpPr>
        <xdr:cNvPr id="651" name="テキスト ボックス 650"/>
        <xdr:cNvSpPr txBox="1"/>
      </xdr:nvSpPr>
      <xdr:spPr>
        <a:xfrm>
          <a:off x="13436111" y="12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113869</xdr:rowOff>
    </xdr:from>
    <xdr:to>
      <xdr:col>18</xdr:col>
      <xdr:colOff>492125</xdr:colOff>
      <xdr:row>77</xdr:row>
      <xdr:rowOff>44019</xdr:rowOff>
    </xdr:to>
    <xdr:sp macro="" textlink="">
      <xdr:nvSpPr>
        <xdr:cNvPr id="652" name="円/楕円 651"/>
        <xdr:cNvSpPr/>
      </xdr:nvSpPr>
      <xdr:spPr>
        <a:xfrm>
          <a:off x="12763500" y="13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60546</xdr:rowOff>
    </xdr:from>
    <xdr:ext cx="534377" cy="259045"/>
    <xdr:sp macro="" textlink="">
      <xdr:nvSpPr>
        <xdr:cNvPr id="653" name="テキスト ボックス 652"/>
        <xdr:cNvSpPr txBox="1"/>
      </xdr:nvSpPr>
      <xdr:spPr>
        <a:xfrm>
          <a:off x="12547111" y="129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25011</xdr:rowOff>
    </xdr:from>
    <xdr:to>
      <xdr:col>23</xdr:col>
      <xdr:colOff>517525</xdr:colOff>
      <xdr:row>97</xdr:row>
      <xdr:rowOff>48208</xdr:rowOff>
    </xdr:to>
    <xdr:cxnSp macro="">
      <xdr:nvCxnSpPr>
        <xdr:cNvPr id="678" name="直線コネクタ 677"/>
        <xdr:cNvCxnSpPr/>
      </xdr:nvCxnSpPr>
      <xdr:spPr>
        <a:xfrm>
          <a:off x="15481300" y="16655661"/>
          <a:ext cx="8382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164275</xdr:rowOff>
    </xdr:from>
    <xdr:to>
      <xdr:col>22</xdr:col>
      <xdr:colOff>365125</xdr:colOff>
      <xdr:row>97</xdr:row>
      <xdr:rowOff>25011</xdr:rowOff>
    </xdr:to>
    <xdr:cxnSp macro="">
      <xdr:nvCxnSpPr>
        <xdr:cNvPr id="681" name="直線コネクタ 680"/>
        <xdr:cNvCxnSpPr/>
      </xdr:nvCxnSpPr>
      <xdr:spPr>
        <a:xfrm>
          <a:off x="14592300" y="16623475"/>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140802</xdr:rowOff>
    </xdr:from>
    <xdr:to>
      <xdr:col>21</xdr:col>
      <xdr:colOff>161925</xdr:colOff>
      <xdr:row>96</xdr:row>
      <xdr:rowOff>164275</xdr:rowOff>
    </xdr:to>
    <xdr:cxnSp macro="">
      <xdr:nvCxnSpPr>
        <xdr:cNvPr id="684" name="直線コネクタ 683"/>
        <xdr:cNvCxnSpPr/>
      </xdr:nvCxnSpPr>
      <xdr:spPr>
        <a:xfrm>
          <a:off x="13703300" y="16600002"/>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122406</xdr:rowOff>
    </xdr:from>
    <xdr:to>
      <xdr:col>19</xdr:col>
      <xdr:colOff>644525</xdr:colOff>
      <xdr:row>96</xdr:row>
      <xdr:rowOff>140802</xdr:rowOff>
    </xdr:to>
    <xdr:cxnSp macro="">
      <xdr:nvCxnSpPr>
        <xdr:cNvPr id="687" name="直線コネクタ 686"/>
        <xdr:cNvCxnSpPr/>
      </xdr:nvCxnSpPr>
      <xdr:spPr>
        <a:xfrm>
          <a:off x="12814300" y="16581606"/>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168858</xdr:rowOff>
    </xdr:from>
    <xdr:to>
      <xdr:col>23</xdr:col>
      <xdr:colOff>568325</xdr:colOff>
      <xdr:row>97</xdr:row>
      <xdr:rowOff>99008</xdr:rowOff>
    </xdr:to>
    <xdr:sp macro="" textlink="">
      <xdr:nvSpPr>
        <xdr:cNvPr id="697" name="円/楕円 696"/>
        <xdr:cNvSpPr/>
      </xdr:nvSpPr>
      <xdr:spPr>
        <a:xfrm>
          <a:off x="16268700" y="166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83785</xdr:rowOff>
    </xdr:from>
    <xdr:ext cx="534377" cy="259045"/>
    <xdr:sp macro="" textlink="">
      <xdr:nvSpPr>
        <xdr:cNvPr id="698" name="公債費該当値テキスト"/>
        <xdr:cNvSpPr txBox="1"/>
      </xdr:nvSpPr>
      <xdr:spPr>
        <a:xfrm>
          <a:off x="16370300" y="165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145661</xdr:rowOff>
    </xdr:from>
    <xdr:to>
      <xdr:col>22</xdr:col>
      <xdr:colOff>415925</xdr:colOff>
      <xdr:row>97</xdr:row>
      <xdr:rowOff>75811</xdr:rowOff>
    </xdr:to>
    <xdr:sp macro="" textlink="">
      <xdr:nvSpPr>
        <xdr:cNvPr id="699" name="円/楕円 698"/>
        <xdr:cNvSpPr/>
      </xdr:nvSpPr>
      <xdr:spPr>
        <a:xfrm>
          <a:off x="15430500" y="166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66938</xdr:rowOff>
    </xdr:from>
    <xdr:ext cx="534377" cy="259045"/>
    <xdr:sp macro="" textlink="">
      <xdr:nvSpPr>
        <xdr:cNvPr id="700" name="テキスト ボックス 699"/>
        <xdr:cNvSpPr txBox="1"/>
      </xdr:nvSpPr>
      <xdr:spPr>
        <a:xfrm>
          <a:off x="15214111" y="166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113475</xdr:rowOff>
    </xdr:from>
    <xdr:to>
      <xdr:col>21</xdr:col>
      <xdr:colOff>212725</xdr:colOff>
      <xdr:row>97</xdr:row>
      <xdr:rowOff>43625</xdr:rowOff>
    </xdr:to>
    <xdr:sp macro="" textlink="">
      <xdr:nvSpPr>
        <xdr:cNvPr id="701" name="円/楕円 700"/>
        <xdr:cNvSpPr/>
      </xdr:nvSpPr>
      <xdr:spPr>
        <a:xfrm>
          <a:off x="14541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34752</xdr:rowOff>
    </xdr:from>
    <xdr:ext cx="534377" cy="259045"/>
    <xdr:sp macro="" textlink="">
      <xdr:nvSpPr>
        <xdr:cNvPr id="702" name="テキスト ボックス 701"/>
        <xdr:cNvSpPr txBox="1"/>
      </xdr:nvSpPr>
      <xdr:spPr>
        <a:xfrm>
          <a:off x="14325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90002</xdr:rowOff>
    </xdr:from>
    <xdr:to>
      <xdr:col>20</xdr:col>
      <xdr:colOff>9525</xdr:colOff>
      <xdr:row>97</xdr:row>
      <xdr:rowOff>20152</xdr:rowOff>
    </xdr:to>
    <xdr:sp macro="" textlink="">
      <xdr:nvSpPr>
        <xdr:cNvPr id="703" name="円/楕円 702"/>
        <xdr:cNvSpPr/>
      </xdr:nvSpPr>
      <xdr:spPr>
        <a:xfrm>
          <a:off x="13652500" y="165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11279</xdr:rowOff>
    </xdr:from>
    <xdr:ext cx="534377" cy="259045"/>
    <xdr:sp macro="" textlink="">
      <xdr:nvSpPr>
        <xdr:cNvPr id="704" name="テキスト ボックス 703"/>
        <xdr:cNvSpPr txBox="1"/>
      </xdr:nvSpPr>
      <xdr:spPr>
        <a:xfrm>
          <a:off x="13436111" y="166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71606</xdr:rowOff>
    </xdr:from>
    <xdr:to>
      <xdr:col>18</xdr:col>
      <xdr:colOff>492125</xdr:colOff>
      <xdr:row>97</xdr:row>
      <xdr:rowOff>1756</xdr:rowOff>
    </xdr:to>
    <xdr:sp macro="" textlink="">
      <xdr:nvSpPr>
        <xdr:cNvPr id="705" name="円/楕円 704"/>
        <xdr:cNvSpPr/>
      </xdr:nvSpPr>
      <xdr:spPr>
        <a:xfrm>
          <a:off x="12763500" y="16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164333</xdr:rowOff>
    </xdr:from>
    <xdr:ext cx="534377" cy="259045"/>
    <xdr:sp macro="" textlink="">
      <xdr:nvSpPr>
        <xdr:cNvPr id="706" name="テキスト ボックス 705"/>
        <xdr:cNvSpPr txBox="1"/>
      </xdr:nvSpPr>
      <xdr:spPr>
        <a:xfrm>
          <a:off x="12547111" y="166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大規模建設事業の凍結により農林水産業費及び土木費においては低い水準となっているが、消防費に関しては蔵王山火山活動対策関連の事業を実施したことにより、</a:t>
          </a:r>
          <a:r>
            <a:rPr kumimoji="1" lang="en-US" altLang="ja-JP" sz="1300">
              <a:latin typeface="ＭＳ Ｐゴシック"/>
            </a:rPr>
            <a:t>H27</a:t>
          </a:r>
          <a:r>
            <a:rPr kumimoji="1" lang="ja-JP" altLang="en-US" sz="1300">
              <a:latin typeface="ＭＳ Ｐゴシック"/>
            </a:rPr>
            <a:t>年度において増加している。また、性質別でも述べた、ごみ処理施設の建設に係る負担金の増加に伴い衛生費が大幅に増加している。</a:t>
          </a:r>
          <a:endParaRPr kumimoji="1" lang="en-US" altLang="ja-JP" sz="1300">
            <a:latin typeface="ＭＳ Ｐゴシック"/>
          </a:endParaRPr>
        </a:p>
        <a:p>
          <a:r>
            <a:rPr kumimoji="1" lang="ja-JP" altLang="en-US" sz="1300">
              <a:latin typeface="ＭＳ Ｐゴシック"/>
            </a:rPr>
            <a:t>議会費においては、類似団体平均より高い水準で推移しており、その要因として挙げられるのは歳出の中でも大きな割合を占める議員報酬である。人口に対して議員定数が過大となっていることは従来より課題となっていたが、広大な面積に点在する各集落の意思を反映させる目的で据え置かれているのが現状である。労働費に関しては、緊急雇用創出事業の一部完了に伴い前年度から大きく数値を減少させ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単年度収支が０％付近で推移していることは、予算執行のコントロール（不用額の抑制と繰入金執行の精査）が機能したものと分析している。これは実質収支比率が毎年度安定して推移していることも裏付けされていると解している。財政調整基金残高比率も順調に伸展しており、大規模な投資的経費の抑制と、基金繰入金に依存した財政運営を是正した効果の現れであると捉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赤字額（公営企業会計＝資金不足額）が発生している会計が皆無であることから、いずれの会計も数字上は健全経営であることが示されている。しかし、病院事業においては黒字比率が減少傾向であり、これは分子である流動資産のうち内部留保資金が単年度収支赤字分に係る補てん措置として毎年度取り崩されているためである。左欄においてはその他の会計に含まれている国民健康保険会計及び下水道事業会計においては、基金残高が皆無で、かつ、毎年度一般会計から多額の赤字補填的要素の強い繰出金により収支均衡を図っている状況である。</a:t>
          </a:r>
          <a:endParaRPr lang="ja-JP" altLang="ja-JP" sz="1400">
            <a:effectLst/>
          </a:endParaRPr>
        </a:p>
        <a:p>
          <a:r>
            <a:rPr lang="ja-JP" altLang="ja-JP" sz="1100">
              <a:solidFill>
                <a:schemeClr val="dk1"/>
              </a:solidFill>
              <a:effectLst/>
              <a:latin typeface="+mn-lt"/>
              <a:ea typeface="+mn-ea"/>
              <a:cs typeface="+mn-cs"/>
            </a:rPr>
            <a:t>　当町の一般会計は、歳入構成の約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400">
            <a:effectLst/>
          </a:endParaRPr>
        </a:p>
        <a:p>
          <a:r>
            <a:rPr lang="ja-JP" altLang="ja-JP" sz="1100">
              <a:solidFill>
                <a:schemeClr val="dk1"/>
              </a:solidFill>
              <a:effectLst/>
              <a:latin typeface="+mn-lt"/>
              <a:ea typeface="+mn-ea"/>
              <a:cs typeface="+mn-cs"/>
            </a:rPr>
            <a:t>　このことから、一般会計においては自主財源の確保とさらに徹底した行政コスト削減策を行い、特別会計については経費に見合った料金等の改定が必要である。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従来より起債（借金）に依存しない財政経営は基より、地方債の発行に際しても地方財政措置を重視した地方債メニューの選択効果により、順調に実質公債費比率の縮減が図られている。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も普通会計においては「地方債発行額をコントロール」することで将来にわたる公債費の削減に努め、地方公営企業会計においても、大原則である独立採算を意識した経営を徹底することは基より、中長期的な経営健全化計画と事業優先度を見極めた評価重視の事業を展開する。なお、大規模起債事業等は当面の間凍結を原則とし、引き続き当該比率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将来負担比率においても実質公債費比率と同様に、従来より起債（借金）に依存しない財政経営は基より、地方債の発行に際しても地方財政措置を重視した地方債メニューの選択効果、及び一部事務組合に対する将来的負担が少ないことにより順調に比率の縮減が図られており、</a:t>
          </a:r>
          <a:r>
            <a:rPr lang="en-US" altLang="ja-JP" sz="1100" b="0" i="0">
              <a:solidFill>
                <a:schemeClr val="dk1"/>
              </a:solidFill>
              <a:effectLst/>
              <a:latin typeface="+mn-lt"/>
              <a:ea typeface="+mn-ea"/>
              <a:cs typeface="+mn-cs"/>
            </a:rPr>
            <a:t>H26</a:t>
          </a:r>
          <a:r>
            <a:rPr lang="ja-JP" altLang="ja-JP" sz="1100" b="0" i="0">
              <a:solidFill>
                <a:schemeClr val="dk1"/>
              </a:solidFill>
              <a:effectLst/>
              <a:latin typeface="+mn-lt"/>
              <a:ea typeface="+mn-ea"/>
              <a:cs typeface="+mn-cs"/>
            </a:rPr>
            <a:t>に引き続き将来負担額を充当可能財源等が上回り表面上の数値では将来負担額が発生しないこととなった。</a:t>
          </a:r>
          <a:endParaRPr lang="ja-JP" altLang="ja-JP" sz="1400">
            <a:effectLst/>
          </a:endParaRPr>
        </a:p>
        <a:p>
          <a:r>
            <a:rPr lang="ja-JP" altLang="ja-JP" sz="1100" b="0" i="0">
              <a:solidFill>
                <a:schemeClr val="dk1"/>
              </a:solidFill>
              <a:effectLst/>
              <a:latin typeface="+mn-lt"/>
              <a:ea typeface="+mn-ea"/>
              <a:cs typeface="+mn-cs"/>
            </a:rPr>
            <a:t>　ただし、地方公営企業においては施設の耐用年数</a:t>
          </a:r>
          <a:r>
            <a:rPr lang="ja-JP" altLang="ja-JP" sz="1100">
              <a:solidFill>
                <a:schemeClr val="dk1"/>
              </a:solidFill>
              <a:effectLst/>
              <a:latin typeface="+mn-lt"/>
              <a:ea typeface="+mn-ea"/>
              <a:cs typeface="+mn-cs"/>
            </a:rPr>
            <a:t>経過に伴う多額の更新費用の発生が見込まれ、特に下水道事業においては公債費償還のピークを迎えたばかりで大規模な施設の更新が到来しようとしており、現時点では数字として表に現われない大きな負担が発生している。これらについては、受益者に係る重い負担について憂慮するものの、経費に見合う使用料徴収は基より、現在の現金主義会計における経営管理に限界を感じているため、下水道事業のみならず地方公営企業法非適用企業の法的化を検討し、発生主義による計理手法の導入により将来的なコストを意識した抜本的な経営改革が必要であると捉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9,247
9,213
270.77
5,089,150
4,827,365
145,891
3,542,715
1,884,038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9,247
9,213
270.77
5,089,150
4,827,365
145,891
3,542,715
1,884,038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9,247
9,213
270.77
5,089,150
4,827,365
145,891
3,542,715
1,884,038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5089150</v>
      </c>
      <c r="BO4" s="409"/>
      <c r="BP4" s="409"/>
      <c r="BQ4" s="409"/>
      <c r="BR4" s="409"/>
      <c r="BS4" s="409"/>
      <c r="BT4" s="409"/>
      <c r="BU4" s="410"/>
      <c r="BV4" s="408">
        <v>5095722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4827365</v>
      </c>
      <c r="BO5" s="414"/>
      <c r="BP5" s="414"/>
      <c r="BQ5" s="414"/>
      <c r="BR5" s="414"/>
      <c r="BS5" s="414"/>
      <c r="BT5" s="414"/>
      <c r="BU5" s="415"/>
      <c r="BV5" s="413">
        <v>4848746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87.6</v>
      </c>
      <c r="CU5" s="384"/>
      <c r="CV5" s="384"/>
      <c r="CW5" s="384"/>
      <c r="CX5" s="384"/>
      <c r="CY5" s="384"/>
      <c r="CZ5" s="384"/>
      <c r="DA5" s="385"/>
      <c r="DB5" s="383">
        <v>89.6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261785</v>
      </c>
      <c r="BO6" s="414"/>
      <c r="BP6" s="414"/>
      <c r="BQ6" s="414"/>
      <c r="BR6" s="414"/>
      <c r="BS6" s="414"/>
      <c r="BT6" s="414"/>
      <c r="BU6" s="415"/>
      <c r="BV6" s="413">
        <v>246976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89.6</v>
      </c>
      <c r="CU6" s="560"/>
      <c r="CV6" s="560"/>
      <c r="CW6" s="560"/>
      <c r="CX6" s="560"/>
      <c r="CY6" s="560"/>
      <c r="CZ6" s="560"/>
      <c r="DA6" s="561"/>
      <c r="DB6" s="559">
        <v>93.8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115894</v>
      </c>
      <c r="BO7" s="414"/>
      <c r="BP7" s="414"/>
      <c r="BQ7" s="414"/>
      <c r="BR7" s="414"/>
      <c r="BS7" s="414"/>
      <c r="BT7" s="414"/>
      <c r="BU7" s="415"/>
      <c r="BV7" s="413">
        <v>100242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3542715</v>
      </c>
      <c r="CU7" s="414"/>
      <c r="CV7" s="414"/>
      <c r="CW7" s="414"/>
      <c r="CX7" s="414"/>
      <c r="CY7" s="414"/>
      <c r="CZ7" s="414"/>
      <c r="DA7" s="415"/>
      <c r="DB7" s="413">
        <v>3430809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145891</v>
      </c>
      <c r="BO8" s="414"/>
      <c r="BP8" s="414"/>
      <c r="BQ8" s="414"/>
      <c r="BR8" s="414"/>
      <c r="BS8" s="414"/>
      <c r="BT8" s="414"/>
      <c r="BU8" s="415"/>
      <c r="BV8" s="413">
        <v>146734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9167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-843</v>
      </c>
      <c r="BO9" s="414"/>
      <c r="BP9" s="414"/>
      <c r="BQ9" s="414"/>
      <c r="BR9" s="414"/>
      <c r="BS9" s="414"/>
      <c r="BT9" s="414"/>
      <c r="BU9" s="415"/>
      <c r="BV9" s="413">
        <v>-24040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5.8</v>
      </c>
      <c r="CU9" s="384"/>
      <c r="CV9" s="384"/>
      <c r="CW9" s="384"/>
      <c r="CX9" s="384"/>
      <c r="CY9" s="384"/>
      <c r="CZ9" s="384"/>
      <c r="DA9" s="385"/>
      <c r="DB9" s="383">
        <v>7.2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9978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500</v>
      </c>
      <c r="BO10" s="414"/>
      <c r="BP10" s="414"/>
      <c r="BQ10" s="414"/>
      <c r="BR10" s="414"/>
      <c r="BS10" s="414"/>
      <c r="BT10" s="414"/>
      <c r="BU10" s="415"/>
      <c r="BV10" s="413">
        <v>500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9247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9213</v>
      </c>
      <c r="S13" s="515"/>
      <c r="T13" s="515"/>
      <c r="U13" s="515"/>
      <c r="V13" s="516"/>
      <c r="W13" s="502" t="s">
        <v>121</v>
      </c>
      <c r="X13" s="426"/>
      <c r="Y13" s="426"/>
      <c r="Z13" s="426"/>
      <c r="AA13" s="426"/>
      <c r="AB13" s="427"/>
      <c r="AC13" s="389">
        <v>613</v>
      </c>
      <c r="AD13" s="390"/>
      <c r="AE13" s="390"/>
      <c r="AF13" s="390"/>
      <c r="AG13" s="391"/>
      <c r="AH13" s="389">
        <v>643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-343</v>
      </c>
      <c r="BO13" s="414"/>
      <c r="BP13" s="414"/>
      <c r="BQ13" s="414"/>
      <c r="BR13" s="414"/>
      <c r="BS13" s="414"/>
      <c r="BT13" s="414"/>
      <c r="BU13" s="415"/>
      <c r="BV13" s="413">
        <v>-23540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3.6</v>
      </c>
      <c r="CU13" s="384"/>
      <c r="CV13" s="384"/>
      <c r="CW13" s="384"/>
      <c r="CX13" s="384"/>
      <c r="CY13" s="384"/>
      <c r="CZ13" s="384"/>
      <c r="DA13" s="385"/>
      <c r="DB13" s="383">
        <v>4.5999999999999996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9442</v>
      </c>
      <c r="S14" s="515"/>
      <c r="T14" s="515"/>
      <c r="U14" s="515"/>
      <c r="V14" s="516"/>
      <c r="W14" s="517"/>
      <c r="X14" s="429"/>
      <c r="Y14" s="429"/>
      <c r="Z14" s="429"/>
      <c r="AA14" s="429"/>
      <c r="AB14" s="430"/>
      <c r="AC14" s="507">
        <v>12.5</v>
      </c>
      <c r="AD14" s="508"/>
      <c r="AE14" s="508"/>
      <c r="AF14" s="508"/>
      <c r="AG14" s="509"/>
      <c r="AH14" s="507">
        <v>12.2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9409</v>
      </c>
      <c r="S15" s="515"/>
      <c r="T15" s="515"/>
      <c r="U15" s="515"/>
      <c r="V15" s="516"/>
      <c r="W15" s="502" t="s">
        <v>128</v>
      </c>
      <c r="X15" s="426"/>
      <c r="Y15" s="426"/>
      <c r="Z15" s="426"/>
      <c r="AA15" s="426"/>
      <c r="AB15" s="427"/>
      <c r="AC15" s="389">
        <v>1533</v>
      </c>
      <c r="AD15" s="390"/>
      <c r="AE15" s="390"/>
      <c r="AF15" s="390"/>
      <c r="AG15" s="391"/>
      <c r="AH15" s="389">
        <v>1791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967075</v>
      </c>
      <c r="BO15" s="409"/>
      <c r="BP15" s="409"/>
      <c r="BQ15" s="409"/>
      <c r="BR15" s="409"/>
      <c r="BS15" s="409"/>
      <c r="BT15" s="409"/>
      <c r="BU15" s="410"/>
      <c r="BV15" s="408">
        <v>927744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31.3</v>
      </c>
      <c r="AD16" s="508"/>
      <c r="AE16" s="508"/>
      <c r="AF16" s="508"/>
      <c r="AG16" s="509"/>
      <c r="AH16" s="507">
        <v>34.1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3109037</v>
      </c>
      <c r="BO16" s="414"/>
      <c r="BP16" s="414"/>
      <c r="BQ16" s="414"/>
      <c r="BR16" s="414"/>
      <c r="BS16" s="414"/>
      <c r="BT16" s="414"/>
      <c r="BU16" s="415"/>
      <c r="BV16" s="413">
        <v>2976183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2758</v>
      </c>
      <c r="AD17" s="390"/>
      <c r="AE17" s="390"/>
      <c r="AF17" s="390"/>
      <c r="AG17" s="391"/>
      <c r="AH17" s="389">
        <v>2821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1216938</v>
      </c>
      <c r="BO17" s="414"/>
      <c r="BP17" s="414"/>
      <c r="BQ17" s="414"/>
      <c r="BR17" s="414"/>
      <c r="BS17" s="414"/>
      <c r="BT17" s="414"/>
      <c r="BU17" s="415"/>
      <c r="BV17" s="413">
        <v>1187366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270.77</v>
      </c>
      <c r="M18" s="478"/>
      <c r="N18" s="478"/>
      <c r="O18" s="478"/>
      <c r="P18" s="478"/>
      <c r="Q18" s="478"/>
      <c r="R18" s="479"/>
      <c r="S18" s="479"/>
      <c r="T18" s="479"/>
      <c r="U18" s="479"/>
      <c r="V18" s="480"/>
      <c r="W18" s="494"/>
      <c r="X18" s="495"/>
      <c r="Y18" s="495"/>
      <c r="Z18" s="495"/>
      <c r="AA18" s="495"/>
      <c r="AB18" s="503"/>
      <c r="AC18" s="377">
        <v>56.2</v>
      </c>
      <c r="AD18" s="378"/>
      <c r="AE18" s="378"/>
      <c r="AF18" s="378"/>
      <c r="AG18" s="481"/>
      <c r="AH18" s="377">
        <v>53.6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3036627</v>
      </c>
      <c r="BO18" s="414"/>
      <c r="BP18" s="414"/>
      <c r="BQ18" s="414"/>
      <c r="BR18" s="414"/>
      <c r="BS18" s="414"/>
      <c r="BT18" s="414"/>
      <c r="BU18" s="415"/>
      <c r="BV18" s="413">
        <v>3027610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4159846</v>
      </c>
      <c r="BO19" s="414"/>
      <c r="BP19" s="414"/>
      <c r="BQ19" s="414"/>
      <c r="BR19" s="414"/>
      <c r="BS19" s="414"/>
      <c r="BT19" s="414"/>
      <c r="BU19" s="415"/>
      <c r="BV19" s="413">
        <v>3966795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2880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1884038</v>
      </c>
      <c r="BO23" s="414"/>
      <c r="BP23" s="414"/>
      <c r="BQ23" s="414"/>
      <c r="BR23" s="414"/>
      <c r="BS23" s="414"/>
      <c r="BT23" s="414"/>
      <c r="BU23" s="415"/>
      <c r="BV23" s="413">
        <v>1911747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5493</v>
      </c>
      <c r="R24" s="390"/>
      <c r="S24" s="390"/>
      <c r="T24" s="390"/>
      <c r="U24" s="390"/>
      <c r="V24" s="391"/>
      <c r="W24" s="455"/>
      <c r="X24" s="446"/>
      <c r="Y24" s="447"/>
      <c r="Z24" s="386" t="s">
        <v>151</v>
      </c>
      <c r="AA24" s="387"/>
      <c r="AB24" s="387"/>
      <c r="AC24" s="387"/>
      <c r="AD24" s="387"/>
      <c r="AE24" s="387"/>
      <c r="AF24" s="387"/>
      <c r="AG24" s="388"/>
      <c r="AH24" s="389">
        <v>104</v>
      </c>
      <c r="AI24" s="390"/>
      <c r="AJ24" s="390"/>
      <c r="AK24" s="390"/>
      <c r="AL24" s="391"/>
      <c r="AM24" s="389">
        <v>293384</v>
      </c>
      <c r="AN24" s="390"/>
      <c r="AO24" s="390"/>
      <c r="AP24" s="390"/>
      <c r="AQ24" s="390"/>
      <c r="AR24" s="391"/>
      <c r="AS24" s="389">
        <v>2821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1738716</v>
      </c>
      <c r="BO24" s="414"/>
      <c r="BP24" s="414"/>
      <c r="BQ24" s="414"/>
      <c r="BR24" s="414"/>
      <c r="BS24" s="414"/>
      <c r="BT24" s="414"/>
      <c r="BU24" s="415"/>
      <c r="BV24" s="413">
        <v>1766947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4880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112634</v>
      </c>
      <c r="BO25" s="409"/>
      <c r="BP25" s="409"/>
      <c r="BQ25" s="409"/>
      <c r="BR25" s="409"/>
      <c r="BS25" s="409"/>
      <c r="BT25" s="409"/>
      <c r="BU25" s="410"/>
      <c r="BV25" s="408">
        <v>126531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4582</v>
      </c>
      <c r="R26" s="390"/>
      <c r="S26" s="390"/>
      <c r="T26" s="390"/>
      <c r="U26" s="390"/>
      <c r="V26" s="391"/>
      <c r="W26" s="455"/>
      <c r="X26" s="446"/>
      <c r="Y26" s="447"/>
      <c r="Z26" s="386" t="s">
        <v>157</v>
      </c>
      <c r="AA26" s="468"/>
      <c r="AB26" s="468"/>
      <c r="AC26" s="468"/>
      <c r="AD26" s="468"/>
      <c r="AE26" s="468"/>
      <c r="AF26" s="468"/>
      <c r="AG26" s="469"/>
      <c r="AH26" s="389">
        <v>3</v>
      </c>
      <c r="AI26" s="390"/>
      <c r="AJ26" s="390"/>
      <c r="AK26" s="390"/>
      <c r="AL26" s="391"/>
      <c r="AM26" s="389">
        <v>8229</v>
      </c>
      <c r="AN26" s="390"/>
      <c r="AO26" s="390"/>
      <c r="AP26" s="390"/>
      <c r="AQ26" s="390"/>
      <c r="AR26" s="391"/>
      <c r="AS26" s="389">
        <v>2743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3040</v>
      </c>
      <c r="R27" s="390"/>
      <c r="S27" s="390"/>
      <c r="T27" s="390"/>
      <c r="U27" s="390"/>
      <c r="V27" s="391"/>
      <c r="W27" s="455"/>
      <c r="X27" s="446"/>
      <c r="Y27" s="447"/>
      <c r="Z27" s="386" t="s">
        <v>160</v>
      </c>
      <c r="AA27" s="387"/>
      <c r="AB27" s="387"/>
      <c r="AC27" s="387"/>
      <c r="AD27" s="387"/>
      <c r="AE27" s="387"/>
      <c r="AF27" s="387"/>
      <c r="AG27" s="388"/>
      <c r="AH27" s="389">
        <v>14</v>
      </c>
      <c r="AI27" s="390"/>
      <c r="AJ27" s="390"/>
      <c r="AK27" s="390"/>
      <c r="AL27" s="391"/>
      <c r="AM27" s="389">
        <v>37849</v>
      </c>
      <c r="AN27" s="390"/>
      <c r="AO27" s="390"/>
      <c r="AP27" s="390"/>
      <c r="AQ27" s="390"/>
      <c r="AR27" s="391"/>
      <c r="AS27" s="389">
        <v>2704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307307</v>
      </c>
      <c r="BO27" s="417"/>
      <c r="BP27" s="417"/>
      <c r="BQ27" s="417"/>
      <c r="BR27" s="417"/>
      <c r="BS27" s="417"/>
      <c r="BT27" s="417"/>
      <c r="BU27" s="418"/>
      <c r="BV27" s="416">
        <v>307207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2560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1132762</v>
      </c>
      <c r="BO28" s="409"/>
      <c r="BP28" s="409"/>
      <c r="BQ28" s="409"/>
      <c r="BR28" s="409"/>
      <c r="BS28" s="409"/>
      <c r="BT28" s="409"/>
      <c r="BU28" s="410"/>
      <c r="BV28" s="408">
        <v>1052262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2460</v>
      </c>
      <c r="R29" s="390"/>
      <c r="S29" s="390"/>
      <c r="T29" s="390"/>
      <c r="U29" s="390"/>
      <c r="V29" s="391"/>
      <c r="W29" s="456"/>
      <c r="X29" s="457"/>
      <c r="Y29" s="458"/>
      <c r="Z29" s="386" t="s">
        <v>167</v>
      </c>
      <c r="AA29" s="387"/>
      <c r="AB29" s="387"/>
      <c r="AC29" s="387"/>
      <c r="AD29" s="387"/>
      <c r="AE29" s="387"/>
      <c r="AF29" s="387"/>
      <c r="AG29" s="388"/>
      <c r="AH29" s="389">
        <v>118</v>
      </c>
      <c r="AI29" s="390"/>
      <c r="AJ29" s="390"/>
      <c r="AK29" s="390"/>
      <c r="AL29" s="391"/>
      <c r="AM29" s="389">
        <v>331233</v>
      </c>
      <c r="AN29" s="390"/>
      <c r="AO29" s="390"/>
      <c r="AP29" s="390"/>
      <c r="AQ29" s="390"/>
      <c r="AR29" s="391"/>
      <c r="AS29" s="389">
        <v>2807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116138</v>
      </c>
      <c r="BO29" s="414"/>
      <c r="BP29" s="414"/>
      <c r="BQ29" s="414"/>
      <c r="BR29" s="414"/>
      <c r="BS29" s="414"/>
      <c r="BT29" s="414"/>
      <c r="BU29" s="415"/>
      <c r="BV29" s="413">
        <v>116038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1024088</v>
      </c>
      <c r="BO30" s="417"/>
      <c r="BP30" s="417"/>
      <c r="BQ30" s="417"/>
      <c r="BR30" s="417"/>
      <c r="BS30" s="417"/>
      <c r="BT30" s="417"/>
      <c r="BU30" s="418"/>
      <c r="BV30" s="416">
        <v>1002200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川崎町国民健康保険特別会計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川崎町水道事業会計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川崎町公共下水道事業特別会計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宮城県市町村職員退職手当組合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川崎町介護保険特別会計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川崎町病院事業会計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川崎町温泉事業特別会計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宮城県市町村非常勤消防団員補償報償組合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川崎町後期高齢者医療保険特別会計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仙南地域広域行政事務組合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宮城県市町村自治振興センター</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宮城県後期高齢者医療広域連合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宮城県後期高齢者医療広域連合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939377</v>
      </c>
      <c r="S5" s="669"/>
      <c r="T5" s="669"/>
      <c r="U5" s="669"/>
      <c r="V5" s="669"/>
      <c r="W5" s="669"/>
      <c r="X5" s="669"/>
      <c r="Y5" s="716"/>
      <c r="Z5" s="729">
        <v>18.5</v>
      </c>
      <c r="AA5" s="729"/>
      <c r="AB5" s="729"/>
      <c r="AC5" s="729"/>
      <c r="AD5" s="730">
        <v>939377</v>
      </c>
      <c r="AE5" s="730"/>
      <c r="AF5" s="730"/>
      <c r="AG5" s="730"/>
      <c r="AH5" s="730"/>
      <c r="AI5" s="730"/>
      <c r="AJ5" s="730"/>
      <c r="AK5" s="730"/>
      <c r="AL5" s="717">
        <v>27.7</v>
      </c>
      <c r="AM5" s="686"/>
      <c r="AN5" s="686"/>
      <c r="AO5" s="718"/>
      <c r="AP5" s="705" t="s">
        <v>206</v>
      </c>
      <c r="AQ5" s="706"/>
      <c r="AR5" s="706"/>
      <c r="AS5" s="706"/>
      <c r="AT5" s="706"/>
      <c r="AU5" s="706"/>
      <c r="AV5" s="706"/>
      <c r="AW5" s="706"/>
      <c r="AX5" s="706"/>
      <c r="AY5" s="706"/>
      <c r="AZ5" s="706"/>
      <c r="BA5" s="706"/>
      <c r="BB5" s="706"/>
      <c r="BC5" s="706"/>
      <c r="BD5" s="706"/>
      <c r="BE5" s="706"/>
      <c r="BF5" s="707"/>
      <c r="BG5" s="618">
        <v>936377</v>
      </c>
      <c r="BH5" s="619"/>
      <c r="BI5" s="619"/>
      <c r="BJ5" s="619"/>
      <c r="BK5" s="619"/>
      <c r="BL5" s="619"/>
      <c r="BM5" s="619"/>
      <c r="BN5" s="620"/>
      <c r="BO5" s="671">
        <v>99.7</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61195</v>
      </c>
      <c r="S6" s="619"/>
      <c r="T6" s="619"/>
      <c r="U6" s="619"/>
      <c r="V6" s="619"/>
      <c r="W6" s="619"/>
      <c r="X6" s="619"/>
      <c r="Y6" s="620"/>
      <c r="Z6" s="671">
        <v>1.2</v>
      </c>
      <c r="AA6" s="671"/>
      <c r="AB6" s="671"/>
      <c r="AC6" s="671"/>
      <c r="AD6" s="672">
        <v>61195</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936377</v>
      </c>
      <c r="BH6" s="619"/>
      <c r="BI6" s="619"/>
      <c r="BJ6" s="619"/>
      <c r="BK6" s="619"/>
      <c r="BL6" s="619"/>
      <c r="BM6" s="619"/>
      <c r="BN6" s="620"/>
      <c r="BO6" s="671">
        <v>99.7</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116023</v>
      </c>
      <c r="CS6" s="619"/>
      <c r="CT6" s="619"/>
      <c r="CU6" s="619"/>
      <c r="CV6" s="619"/>
      <c r="CW6" s="619"/>
      <c r="CX6" s="619"/>
      <c r="CY6" s="620"/>
      <c r="CZ6" s="671">
        <v>2.4</v>
      </c>
      <c r="DA6" s="671"/>
      <c r="DB6" s="671"/>
      <c r="DC6" s="671"/>
      <c r="DD6" s="624" t="s">
        <v>207</v>
      </c>
      <c r="DE6" s="619"/>
      <c r="DF6" s="619"/>
      <c r="DG6" s="619"/>
      <c r="DH6" s="619"/>
      <c r="DI6" s="619"/>
      <c r="DJ6" s="619"/>
      <c r="DK6" s="619"/>
      <c r="DL6" s="619"/>
      <c r="DM6" s="619"/>
      <c r="DN6" s="619"/>
      <c r="DO6" s="619"/>
      <c r="DP6" s="620"/>
      <c r="DQ6" s="624">
        <v>116023</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1086</v>
      </c>
      <c r="S7" s="619"/>
      <c r="T7" s="619"/>
      <c r="U7" s="619"/>
      <c r="V7" s="619"/>
      <c r="W7" s="619"/>
      <c r="X7" s="619"/>
      <c r="Y7" s="620"/>
      <c r="Z7" s="671">
        <v>0</v>
      </c>
      <c r="AA7" s="671"/>
      <c r="AB7" s="671"/>
      <c r="AC7" s="671"/>
      <c r="AD7" s="672">
        <v>1086</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329089</v>
      </c>
      <c r="BH7" s="619"/>
      <c r="BI7" s="619"/>
      <c r="BJ7" s="619"/>
      <c r="BK7" s="619"/>
      <c r="BL7" s="619"/>
      <c r="BM7" s="619"/>
      <c r="BN7" s="620"/>
      <c r="BO7" s="671">
        <v>35</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724819</v>
      </c>
      <c r="CS7" s="619"/>
      <c r="CT7" s="619"/>
      <c r="CU7" s="619"/>
      <c r="CV7" s="619"/>
      <c r="CW7" s="619"/>
      <c r="CX7" s="619"/>
      <c r="CY7" s="620"/>
      <c r="CZ7" s="671">
        <v>15</v>
      </c>
      <c r="DA7" s="671"/>
      <c r="DB7" s="671"/>
      <c r="DC7" s="671"/>
      <c r="DD7" s="624">
        <v>11942</v>
      </c>
      <c r="DE7" s="619"/>
      <c r="DF7" s="619"/>
      <c r="DG7" s="619"/>
      <c r="DH7" s="619"/>
      <c r="DI7" s="619"/>
      <c r="DJ7" s="619"/>
      <c r="DK7" s="619"/>
      <c r="DL7" s="619"/>
      <c r="DM7" s="619"/>
      <c r="DN7" s="619"/>
      <c r="DO7" s="619"/>
      <c r="DP7" s="620"/>
      <c r="DQ7" s="624">
        <v>627686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2445</v>
      </c>
      <c r="S8" s="619"/>
      <c r="T8" s="619"/>
      <c r="U8" s="619"/>
      <c r="V8" s="619"/>
      <c r="W8" s="619"/>
      <c r="X8" s="619"/>
      <c r="Y8" s="620"/>
      <c r="Z8" s="671">
        <v>0</v>
      </c>
      <c r="AA8" s="671"/>
      <c r="AB8" s="671"/>
      <c r="AC8" s="671"/>
      <c r="AD8" s="672">
        <v>2445</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15447</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1232647</v>
      </c>
      <c r="CS8" s="619"/>
      <c r="CT8" s="619"/>
      <c r="CU8" s="619"/>
      <c r="CV8" s="619"/>
      <c r="CW8" s="619"/>
      <c r="CX8" s="619"/>
      <c r="CY8" s="620"/>
      <c r="CZ8" s="671">
        <v>25.5</v>
      </c>
      <c r="DA8" s="671"/>
      <c r="DB8" s="671"/>
      <c r="DC8" s="671"/>
      <c r="DD8" s="624">
        <v>43312</v>
      </c>
      <c r="DE8" s="619"/>
      <c r="DF8" s="619"/>
      <c r="DG8" s="619"/>
      <c r="DH8" s="619"/>
      <c r="DI8" s="619"/>
      <c r="DJ8" s="619"/>
      <c r="DK8" s="619"/>
      <c r="DL8" s="619"/>
      <c r="DM8" s="619"/>
      <c r="DN8" s="619"/>
      <c r="DO8" s="619"/>
      <c r="DP8" s="620"/>
      <c r="DQ8" s="624">
        <v>817013</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2516</v>
      </c>
      <c r="S9" s="619"/>
      <c r="T9" s="619"/>
      <c r="U9" s="619"/>
      <c r="V9" s="619"/>
      <c r="W9" s="619"/>
      <c r="X9" s="619"/>
      <c r="Y9" s="620"/>
      <c r="Z9" s="671">
        <v>0</v>
      </c>
      <c r="AA9" s="671"/>
      <c r="AB9" s="671"/>
      <c r="AC9" s="671"/>
      <c r="AD9" s="672">
        <v>2516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264474</v>
      </c>
      <c r="BH9" s="619"/>
      <c r="BI9" s="619"/>
      <c r="BJ9" s="619"/>
      <c r="BK9" s="619"/>
      <c r="BL9" s="619"/>
      <c r="BM9" s="619"/>
      <c r="BN9" s="620"/>
      <c r="BO9" s="671">
        <v>28.2</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784452</v>
      </c>
      <c r="CS9" s="619"/>
      <c r="CT9" s="619"/>
      <c r="CU9" s="619"/>
      <c r="CV9" s="619"/>
      <c r="CW9" s="619"/>
      <c r="CX9" s="619"/>
      <c r="CY9" s="620"/>
      <c r="CZ9" s="671">
        <v>16.3</v>
      </c>
      <c r="DA9" s="671"/>
      <c r="DB9" s="671"/>
      <c r="DC9" s="671"/>
      <c r="DD9" s="624">
        <v>6422</v>
      </c>
      <c r="DE9" s="619"/>
      <c r="DF9" s="619"/>
      <c r="DG9" s="619"/>
      <c r="DH9" s="619"/>
      <c r="DI9" s="619"/>
      <c r="DJ9" s="619"/>
      <c r="DK9" s="619"/>
      <c r="DL9" s="619"/>
      <c r="DM9" s="619"/>
      <c r="DN9" s="619"/>
      <c r="DO9" s="619"/>
      <c r="DP9" s="620"/>
      <c r="DQ9" s="624">
        <v>765272</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180083</v>
      </c>
      <c r="S10" s="619"/>
      <c r="T10" s="619"/>
      <c r="U10" s="619"/>
      <c r="V10" s="619"/>
      <c r="W10" s="619"/>
      <c r="X10" s="619"/>
      <c r="Y10" s="620"/>
      <c r="Z10" s="671">
        <v>3.5</v>
      </c>
      <c r="AA10" s="671"/>
      <c r="AB10" s="671"/>
      <c r="AC10" s="671"/>
      <c r="AD10" s="672">
        <v>180083</v>
      </c>
      <c r="AE10" s="672"/>
      <c r="AF10" s="672"/>
      <c r="AG10" s="672"/>
      <c r="AH10" s="672"/>
      <c r="AI10" s="672"/>
      <c r="AJ10" s="672"/>
      <c r="AK10" s="672"/>
      <c r="AL10" s="641">
        <v>5.3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21190</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12255</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40421</v>
      </c>
      <c r="S11" s="619"/>
      <c r="T11" s="619"/>
      <c r="U11" s="619"/>
      <c r="V11" s="619"/>
      <c r="W11" s="619"/>
      <c r="X11" s="619"/>
      <c r="Y11" s="620"/>
      <c r="Z11" s="671">
        <v>0.8</v>
      </c>
      <c r="AA11" s="671"/>
      <c r="AB11" s="671"/>
      <c r="AC11" s="671"/>
      <c r="AD11" s="672">
        <v>40421</v>
      </c>
      <c r="AE11" s="672"/>
      <c r="AF11" s="672"/>
      <c r="AG11" s="672"/>
      <c r="AH11" s="672"/>
      <c r="AI11" s="672"/>
      <c r="AJ11" s="672"/>
      <c r="AK11" s="672"/>
      <c r="AL11" s="641">
        <v>1.2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27978</v>
      </c>
      <c r="BH11" s="619"/>
      <c r="BI11" s="619"/>
      <c r="BJ11" s="619"/>
      <c r="BK11" s="619"/>
      <c r="BL11" s="619"/>
      <c r="BM11" s="619"/>
      <c r="BN11" s="620"/>
      <c r="BO11" s="671">
        <v>3</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254094</v>
      </c>
      <c r="CS11" s="619"/>
      <c r="CT11" s="619"/>
      <c r="CU11" s="619"/>
      <c r="CV11" s="619"/>
      <c r="CW11" s="619"/>
      <c r="CX11" s="619"/>
      <c r="CY11" s="620"/>
      <c r="CZ11" s="671">
        <v>5.3</v>
      </c>
      <c r="DA11" s="671"/>
      <c r="DB11" s="671"/>
      <c r="DC11" s="671"/>
      <c r="DD11" s="624">
        <v>64966</v>
      </c>
      <c r="DE11" s="619"/>
      <c r="DF11" s="619"/>
      <c r="DG11" s="619"/>
      <c r="DH11" s="619"/>
      <c r="DI11" s="619"/>
      <c r="DJ11" s="619"/>
      <c r="DK11" s="619"/>
      <c r="DL11" s="619"/>
      <c r="DM11" s="619"/>
      <c r="DN11" s="619"/>
      <c r="DO11" s="619"/>
      <c r="DP11" s="620"/>
      <c r="DQ11" s="624">
        <v>168207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509367</v>
      </c>
      <c r="BH12" s="619"/>
      <c r="BI12" s="619"/>
      <c r="BJ12" s="619"/>
      <c r="BK12" s="619"/>
      <c r="BL12" s="619"/>
      <c r="BM12" s="619"/>
      <c r="BN12" s="620"/>
      <c r="BO12" s="671">
        <v>54.2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192212</v>
      </c>
      <c r="CS12" s="619"/>
      <c r="CT12" s="619"/>
      <c r="CU12" s="619"/>
      <c r="CV12" s="619"/>
      <c r="CW12" s="619"/>
      <c r="CX12" s="619"/>
      <c r="CY12" s="620"/>
      <c r="CZ12" s="671">
        <v>4</v>
      </c>
      <c r="DA12" s="671"/>
      <c r="DB12" s="671"/>
      <c r="DC12" s="671"/>
      <c r="DD12" s="624">
        <v>48249</v>
      </c>
      <c r="DE12" s="619"/>
      <c r="DF12" s="619"/>
      <c r="DG12" s="619"/>
      <c r="DH12" s="619"/>
      <c r="DI12" s="619"/>
      <c r="DJ12" s="619"/>
      <c r="DK12" s="619"/>
      <c r="DL12" s="619"/>
      <c r="DM12" s="619"/>
      <c r="DN12" s="619"/>
      <c r="DO12" s="619"/>
      <c r="DP12" s="620"/>
      <c r="DQ12" s="624">
        <v>130538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14968</v>
      </c>
      <c r="S13" s="619"/>
      <c r="T13" s="619"/>
      <c r="U13" s="619"/>
      <c r="V13" s="619"/>
      <c r="W13" s="619"/>
      <c r="X13" s="619"/>
      <c r="Y13" s="620"/>
      <c r="Z13" s="671">
        <v>0.3</v>
      </c>
      <c r="AA13" s="671"/>
      <c r="AB13" s="671"/>
      <c r="AC13" s="671"/>
      <c r="AD13" s="672">
        <v>14968</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496001</v>
      </c>
      <c r="BH13" s="619"/>
      <c r="BI13" s="619"/>
      <c r="BJ13" s="619"/>
      <c r="BK13" s="619"/>
      <c r="BL13" s="619"/>
      <c r="BM13" s="619"/>
      <c r="BN13" s="620"/>
      <c r="BO13" s="671">
        <v>52.8</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470009</v>
      </c>
      <c r="CS13" s="619"/>
      <c r="CT13" s="619"/>
      <c r="CU13" s="619"/>
      <c r="CV13" s="619"/>
      <c r="CW13" s="619"/>
      <c r="CX13" s="619"/>
      <c r="CY13" s="620"/>
      <c r="CZ13" s="671">
        <v>9.6999999999999993</v>
      </c>
      <c r="DA13" s="671"/>
      <c r="DB13" s="671"/>
      <c r="DC13" s="671"/>
      <c r="DD13" s="624">
        <v>153331</v>
      </c>
      <c r="DE13" s="619"/>
      <c r="DF13" s="619"/>
      <c r="DG13" s="619"/>
      <c r="DH13" s="619"/>
      <c r="DI13" s="619"/>
      <c r="DJ13" s="619"/>
      <c r="DK13" s="619"/>
      <c r="DL13" s="619"/>
      <c r="DM13" s="619"/>
      <c r="DN13" s="619"/>
      <c r="DO13" s="619"/>
      <c r="DP13" s="620"/>
      <c r="DQ13" s="624">
        <v>399755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25110</v>
      </c>
      <c r="BH14" s="619"/>
      <c r="BI14" s="619"/>
      <c r="BJ14" s="619"/>
      <c r="BK14" s="619"/>
      <c r="BL14" s="619"/>
      <c r="BM14" s="619"/>
      <c r="BN14" s="620"/>
      <c r="BO14" s="671">
        <v>2.7</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264994</v>
      </c>
      <c r="CS14" s="619"/>
      <c r="CT14" s="619"/>
      <c r="CU14" s="619"/>
      <c r="CV14" s="619"/>
      <c r="CW14" s="619"/>
      <c r="CX14" s="619"/>
      <c r="CY14" s="620"/>
      <c r="CZ14" s="671">
        <v>5.5</v>
      </c>
      <c r="DA14" s="671"/>
      <c r="DB14" s="671"/>
      <c r="DC14" s="671"/>
      <c r="DD14" s="624">
        <v>77259</v>
      </c>
      <c r="DE14" s="619"/>
      <c r="DF14" s="619"/>
      <c r="DG14" s="619"/>
      <c r="DH14" s="619"/>
      <c r="DI14" s="619"/>
      <c r="DJ14" s="619"/>
      <c r="DK14" s="619"/>
      <c r="DL14" s="619"/>
      <c r="DM14" s="619"/>
      <c r="DN14" s="619"/>
      <c r="DO14" s="619"/>
      <c r="DP14" s="620"/>
      <c r="DQ14" s="624">
        <v>183620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2400</v>
      </c>
      <c r="S15" s="619"/>
      <c r="T15" s="619"/>
      <c r="U15" s="619"/>
      <c r="V15" s="619"/>
      <c r="W15" s="619"/>
      <c r="X15" s="619"/>
      <c r="Y15" s="620"/>
      <c r="Z15" s="671">
        <v>0</v>
      </c>
      <c r="AA15" s="671"/>
      <c r="AB15" s="671"/>
      <c r="AC15" s="671"/>
      <c r="AD15" s="672">
        <v>2400</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72811</v>
      </c>
      <c r="BH15" s="619"/>
      <c r="BI15" s="619"/>
      <c r="BJ15" s="619"/>
      <c r="BK15" s="619"/>
      <c r="BL15" s="619"/>
      <c r="BM15" s="619"/>
      <c r="BN15" s="620"/>
      <c r="BO15" s="671">
        <v>7.8</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483568</v>
      </c>
      <c r="CS15" s="619"/>
      <c r="CT15" s="619"/>
      <c r="CU15" s="619"/>
      <c r="CV15" s="619"/>
      <c r="CW15" s="619"/>
      <c r="CX15" s="619"/>
      <c r="CY15" s="620"/>
      <c r="CZ15" s="671">
        <v>10</v>
      </c>
      <c r="DA15" s="671"/>
      <c r="DB15" s="671"/>
      <c r="DC15" s="671"/>
      <c r="DD15" s="624">
        <v>43393</v>
      </c>
      <c r="DE15" s="619"/>
      <c r="DF15" s="619"/>
      <c r="DG15" s="619"/>
      <c r="DH15" s="619"/>
      <c r="DI15" s="619"/>
      <c r="DJ15" s="619"/>
      <c r="DK15" s="619"/>
      <c r="DL15" s="619"/>
      <c r="DM15" s="619"/>
      <c r="DN15" s="619"/>
      <c r="DO15" s="619"/>
      <c r="DP15" s="620"/>
      <c r="DQ15" s="624">
        <v>414771</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2556613</v>
      </c>
      <c r="S16" s="619"/>
      <c r="T16" s="619"/>
      <c r="U16" s="619"/>
      <c r="V16" s="619"/>
      <c r="W16" s="619"/>
      <c r="X16" s="619"/>
      <c r="Y16" s="620"/>
      <c r="Z16" s="671">
        <v>50.2</v>
      </c>
      <c r="AA16" s="671"/>
      <c r="AB16" s="671"/>
      <c r="AC16" s="671"/>
      <c r="AD16" s="672">
        <v>2140683</v>
      </c>
      <c r="AE16" s="672"/>
      <c r="AF16" s="672"/>
      <c r="AG16" s="672"/>
      <c r="AH16" s="672"/>
      <c r="AI16" s="672"/>
      <c r="AJ16" s="672"/>
      <c r="AK16" s="672"/>
      <c r="AL16" s="641">
        <v>63.2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51785</v>
      </c>
      <c r="CS16" s="619"/>
      <c r="CT16" s="619"/>
      <c r="CU16" s="619"/>
      <c r="CV16" s="619"/>
      <c r="CW16" s="619"/>
      <c r="CX16" s="619"/>
      <c r="CY16" s="620"/>
      <c r="CZ16" s="671">
        <v>1.1000000000000001</v>
      </c>
      <c r="DA16" s="671"/>
      <c r="DB16" s="671"/>
      <c r="DC16" s="671"/>
      <c r="DD16" s="624" t="s">
        <v>109</v>
      </c>
      <c r="DE16" s="619"/>
      <c r="DF16" s="619"/>
      <c r="DG16" s="619"/>
      <c r="DH16" s="619"/>
      <c r="DI16" s="619"/>
      <c r="DJ16" s="619"/>
      <c r="DK16" s="619"/>
      <c r="DL16" s="619"/>
      <c r="DM16" s="619"/>
      <c r="DN16" s="619"/>
      <c r="DO16" s="619"/>
      <c r="DP16" s="620"/>
      <c r="DQ16" s="624">
        <v>34669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2140683</v>
      </c>
      <c r="S17" s="619"/>
      <c r="T17" s="619"/>
      <c r="U17" s="619"/>
      <c r="V17" s="619"/>
      <c r="W17" s="619"/>
      <c r="X17" s="619"/>
      <c r="Y17" s="620"/>
      <c r="Z17" s="671">
        <v>42.1</v>
      </c>
      <c r="AA17" s="671"/>
      <c r="AB17" s="671"/>
      <c r="AC17" s="671"/>
      <c r="AD17" s="672">
        <v>2140683</v>
      </c>
      <c r="AE17" s="672"/>
      <c r="AF17" s="672"/>
      <c r="AG17" s="672"/>
      <c r="AH17" s="672"/>
      <c r="AI17" s="672"/>
      <c r="AJ17" s="672"/>
      <c r="AK17" s="672"/>
      <c r="AL17" s="641">
        <v>63.2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240507</v>
      </c>
      <c r="CS17" s="619"/>
      <c r="CT17" s="619"/>
      <c r="CU17" s="619"/>
      <c r="CV17" s="619"/>
      <c r="CW17" s="619"/>
      <c r="CX17" s="619"/>
      <c r="CY17" s="620"/>
      <c r="CZ17" s="671">
        <v>5</v>
      </c>
      <c r="DA17" s="671"/>
      <c r="DB17" s="671"/>
      <c r="DC17" s="671"/>
      <c r="DD17" s="624" t="s">
        <v>109</v>
      </c>
      <c r="DE17" s="619"/>
      <c r="DF17" s="619"/>
      <c r="DG17" s="619"/>
      <c r="DH17" s="619"/>
      <c r="DI17" s="619"/>
      <c r="DJ17" s="619"/>
      <c r="DK17" s="619"/>
      <c r="DL17" s="619"/>
      <c r="DM17" s="619"/>
      <c r="DN17" s="619"/>
      <c r="DO17" s="619"/>
      <c r="DP17" s="620"/>
      <c r="DQ17" s="624">
        <v>240507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270699</v>
      </c>
      <c r="S18" s="619"/>
      <c r="T18" s="619"/>
      <c r="U18" s="619"/>
      <c r="V18" s="619"/>
      <c r="W18" s="619"/>
      <c r="X18" s="619"/>
      <c r="Y18" s="620"/>
      <c r="Z18" s="671">
        <v>5.3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145231</v>
      </c>
      <c r="S19" s="619"/>
      <c r="T19" s="619"/>
      <c r="U19" s="619"/>
      <c r="V19" s="619"/>
      <c r="W19" s="619"/>
      <c r="X19" s="619"/>
      <c r="Y19" s="620"/>
      <c r="Z19" s="671">
        <v>2.9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3000</v>
      </c>
      <c r="BH19" s="619"/>
      <c r="BI19" s="619"/>
      <c r="BJ19" s="619"/>
      <c r="BK19" s="619"/>
      <c r="BL19" s="619"/>
      <c r="BM19" s="619"/>
      <c r="BN19" s="620"/>
      <c r="BO19" s="671">
        <v>0.3</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3801104</v>
      </c>
      <c r="S20" s="619"/>
      <c r="T20" s="619"/>
      <c r="U20" s="619"/>
      <c r="V20" s="619"/>
      <c r="W20" s="619"/>
      <c r="X20" s="619"/>
      <c r="Y20" s="620"/>
      <c r="Z20" s="671">
        <v>74.7</v>
      </c>
      <c r="AA20" s="671"/>
      <c r="AB20" s="671"/>
      <c r="AC20" s="671"/>
      <c r="AD20" s="672">
        <v>3385174</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3000</v>
      </c>
      <c r="BH20" s="619"/>
      <c r="BI20" s="619"/>
      <c r="BJ20" s="619"/>
      <c r="BK20" s="619"/>
      <c r="BL20" s="619"/>
      <c r="BM20" s="619"/>
      <c r="BN20" s="620"/>
      <c r="BO20" s="671">
        <v>0.3</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4827365</v>
      </c>
      <c r="CS20" s="619"/>
      <c r="CT20" s="619"/>
      <c r="CU20" s="619"/>
      <c r="CV20" s="619"/>
      <c r="CW20" s="619"/>
      <c r="CX20" s="619"/>
      <c r="CY20" s="620"/>
      <c r="CZ20" s="671">
        <v>100</v>
      </c>
      <c r="DA20" s="671"/>
      <c r="DB20" s="671"/>
      <c r="DC20" s="671"/>
      <c r="DD20" s="624">
        <v>448874</v>
      </c>
      <c r="DE20" s="619"/>
      <c r="DF20" s="619"/>
      <c r="DG20" s="619"/>
      <c r="DH20" s="619"/>
      <c r="DI20" s="619"/>
      <c r="DJ20" s="619"/>
      <c r="DK20" s="619"/>
      <c r="DL20" s="619"/>
      <c r="DM20" s="619"/>
      <c r="DN20" s="619"/>
      <c r="DO20" s="619"/>
      <c r="DP20" s="620"/>
      <c r="DQ20" s="624">
        <v>3898061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1188</v>
      </c>
      <c r="S21" s="619"/>
      <c r="T21" s="619"/>
      <c r="U21" s="619"/>
      <c r="V21" s="619"/>
      <c r="W21" s="619"/>
      <c r="X21" s="619"/>
      <c r="Y21" s="620"/>
      <c r="Z21" s="671">
        <v>0</v>
      </c>
      <c r="AA21" s="671"/>
      <c r="AB21" s="671"/>
      <c r="AC21" s="671"/>
      <c r="AD21" s="672">
        <v>1188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3000</v>
      </c>
      <c r="BH21" s="619"/>
      <c r="BI21" s="619"/>
      <c r="BJ21" s="619"/>
      <c r="BK21" s="619"/>
      <c r="BL21" s="619"/>
      <c r="BM21" s="619"/>
      <c r="BN21" s="620"/>
      <c r="BO21" s="671">
        <v>0.3</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16675</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71529</v>
      </c>
      <c r="S23" s="619"/>
      <c r="T23" s="619"/>
      <c r="U23" s="619"/>
      <c r="V23" s="619"/>
      <c r="W23" s="619"/>
      <c r="X23" s="619"/>
      <c r="Y23" s="620"/>
      <c r="Z23" s="671">
        <v>1.4</v>
      </c>
      <c r="AA23" s="671"/>
      <c r="AB23" s="671"/>
      <c r="AC23" s="671"/>
      <c r="AD23" s="672">
        <v>1720</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17167</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1627754</v>
      </c>
      <c r="CS24" s="669"/>
      <c r="CT24" s="669"/>
      <c r="CU24" s="669"/>
      <c r="CV24" s="669"/>
      <c r="CW24" s="669"/>
      <c r="CX24" s="669"/>
      <c r="CY24" s="716"/>
      <c r="CZ24" s="720">
        <v>33.700000000000003</v>
      </c>
      <c r="DA24" s="721"/>
      <c r="DB24" s="721"/>
      <c r="DC24" s="722"/>
      <c r="DD24" s="715">
        <v>1295622</v>
      </c>
      <c r="DE24" s="669"/>
      <c r="DF24" s="669"/>
      <c r="DG24" s="669"/>
      <c r="DH24" s="669"/>
      <c r="DI24" s="669"/>
      <c r="DJ24" s="669"/>
      <c r="DK24" s="716"/>
      <c r="DL24" s="715">
        <v>1258704</v>
      </c>
      <c r="DM24" s="669"/>
      <c r="DN24" s="669"/>
      <c r="DO24" s="669"/>
      <c r="DP24" s="669"/>
      <c r="DQ24" s="669"/>
      <c r="DR24" s="669"/>
      <c r="DS24" s="669"/>
      <c r="DT24" s="669"/>
      <c r="DU24" s="669"/>
      <c r="DV24" s="716"/>
      <c r="DW24" s="717">
        <v>36.299999999999997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350292</v>
      </c>
      <c r="S25" s="619"/>
      <c r="T25" s="619"/>
      <c r="U25" s="619"/>
      <c r="V25" s="619"/>
      <c r="W25" s="619"/>
      <c r="X25" s="619"/>
      <c r="Y25" s="620"/>
      <c r="Z25" s="671">
        <v>6.9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994306</v>
      </c>
      <c r="CS25" s="637"/>
      <c r="CT25" s="637"/>
      <c r="CU25" s="637"/>
      <c r="CV25" s="637"/>
      <c r="CW25" s="637"/>
      <c r="CX25" s="637"/>
      <c r="CY25" s="638"/>
      <c r="CZ25" s="621">
        <v>20.6</v>
      </c>
      <c r="DA25" s="639"/>
      <c r="DB25" s="639"/>
      <c r="DC25" s="640"/>
      <c r="DD25" s="624">
        <v>927741</v>
      </c>
      <c r="DE25" s="637"/>
      <c r="DF25" s="637"/>
      <c r="DG25" s="637"/>
      <c r="DH25" s="637"/>
      <c r="DI25" s="637"/>
      <c r="DJ25" s="637"/>
      <c r="DK25" s="638"/>
      <c r="DL25" s="624">
        <v>891126</v>
      </c>
      <c r="DM25" s="637"/>
      <c r="DN25" s="637"/>
      <c r="DO25" s="637"/>
      <c r="DP25" s="637"/>
      <c r="DQ25" s="637"/>
      <c r="DR25" s="637"/>
      <c r="DS25" s="637"/>
      <c r="DT25" s="637"/>
      <c r="DU25" s="637"/>
      <c r="DV25" s="638"/>
      <c r="DW25" s="641">
        <v>25.7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601778</v>
      </c>
      <c r="CS26" s="619"/>
      <c r="CT26" s="619"/>
      <c r="CU26" s="619"/>
      <c r="CV26" s="619"/>
      <c r="CW26" s="619"/>
      <c r="CX26" s="619"/>
      <c r="CY26" s="620"/>
      <c r="CZ26" s="621">
        <v>12.5</v>
      </c>
      <c r="DA26" s="639"/>
      <c r="DB26" s="639"/>
      <c r="DC26" s="640"/>
      <c r="DD26" s="624">
        <v>540510</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271575</v>
      </c>
      <c r="S27" s="619"/>
      <c r="T27" s="619"/>
      <c r="U27" s="619"/>
      <c r="V27" s="619"/>
      <c r="W27" s="619"/>
      <c r="X27" s="619"/>
      <c r="Y27" s="620"/>
      <c r="Z27" s="671">
        <v>5.3</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939377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392941</v>
      </c>
      <c r="CS27" s="637"/>
      <c r="CT27" s="637"/>
      <c r="CU27" s="637"/>
      <c r="CV27" s="637"/>
      <c r="CW27" s="637"/>
      <c r="CX27" s="637"/>
      <c r="CY27" s="638"/>
      <c r="CZ27" s="621">
        <v>8.1</v>
      </c>
      <c r="DA27" s="639"/>
      <c r="DB27" s="639"/>
      <c r="DC27" s="640"/>
      <c r="DD27" s="624">
        <v>127374</v>
      </c>
      <c r="DE27" s="637"/>
      <c r="DF27" s="637"/>
      <c r="DG27" s="637"/>
      <c r="DH27" s="637"/>
      <c r="DI27" s="637"/>
      <c r="DJ27" s="637"/>
      <c r="DK27" s="638"/>
      <c r="DL27" s="624">
        <v>127071</v>
      </c>
      <c r="DM27" s="637"/>
      <c r="DN27" s="637"/>
      <c r="DO27" s="637"/>
      <c r="DP27" s="637"/>
      <c r="DQ27" s="637"/>
      <c r="DR27" s="637"/>
      <c r="DS27" s="637"/>
      <c r="DT27" s="637"/>
      <c r="DU27" s="637"/>
      <c r="DV27" s="638"/>
      <c r="DW27" s="641">
        <v>3.7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59286</v>
      </c>
      <c r="S28" s="619"/>
      <c r="T28" s="619"/>
      <c r="U28" s="619"/>
      <c r="V28" s="619"/>
      <c r="W28" s="619"/>
      <c r="X28" s="619"/>
      <c r="Y28" s="620"/>
      <c r="Z28" s="671">
        <v>1.2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240507</v>
      </c>
      <c r="CS28" s="619"/>
      <c r="CT28" s="619"/>
      <c r="CU28" s="619"/>
      <c r="CV28" s="619"/>
      <c r="CW28" s="619"/>
      <c r="CX28" s="619"/>
      <c r="CY28" s="620"/>
      <c r="CZ28" s="621">
        <v>5</v>
      </c>
      <c r="DA28" s="639"/>
      <c r="DB28" s="639"/>
      <c r="DC28" s="640"/>
      <c r="DD28" s="624">
        <v>240507</v>
      </c>
      <c r="DE28" s="619"/>
      <c r="DF28" s="619"/>
      <c r="DG28" s="619"/>
      <c r="DH28" s="619"/>
      <c r="DI28" s="619"/>
      <c r="DJ28" s="619"/>
      <c r="DK28" s="620"/>
      <c r="DL28" s="624">
        <v>240507</v>
      </c>
      <c r="DM28" s="619"/>
      <c r="DN28" s="619"/>
      <c r="DO28" s="619"/>
      <c r="DP28" s="619"/>
      <c r="DQ28" s="619"/>
      <c r="DR28" s="619"/>
      <c r="DS28" s="619"/>
      <c r="DT28" s="619"/>
      <c r="DU28" s="619"/>
      <c r="DV28" s="620"/>
      <c r="DW28" s="641">
        <v>6.9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34153</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240507</v>
      </c>
      <c r="CS29" s="637"/>
      <c r="CT29" s="637"/>
      <c r="CU29" s="637"/>
      <c r="CV29" s="637"/>
      <c r="CW29" s="637"/>
      <c r="CX29" s="637"/>
      <c r="CY29" s="638"/>
      <c r="CZ29" s="621">
        <v>5</v>
      </c>
      <c r="DA29" s="639"/>
      <c r="DB29" s="639"/>
      <c r="DC29" s="640"/>
      <c r="DD29" s="624">
        <v>240507</v>
      </c>
      <c r="DE29" s="637"/>
      <c r="DF29" s="637"/>
      <c r="DG29" s="637"/>
      <c r="DH29" s="637"/>
      <c r="DI29" s="637"/>
      <c r="DJ29" s="637"/>
      <c r="DK29" s="638"/>
      <c r="DL29" s="624">
        <v>240507</v>
      </c>
      <c r="DM29" s="637"/>
      <c r="DN29" s="637"/>
      <c r="DO29" s="637"/>
      <c r="DP29" s="637"/>
      <c r="DQ29" s="637"/>
      <c r="DR29" s="637"/>
      <c r="DS29" s="637"/>
      <c r="DT29" s="637"/>
      <c r="DU29" s="637"/>
      <c r="DV29" s="638"/>
      <c r="DW29" s="641">
        <v>6.9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8548</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97.8</v>
      </c>
      <c r="BH30" s="685"/>
      <c r="BI30" s="685"/>
      <c r="BJ30" s="685"/>
      <c r="BK30" s="685"/>
      <c r="BL30" s="685"/>
      <c r="BM30" s="686">
        <v>87.4</v>
      </c>
      <c r="BN30" s="685"/>
      <c r="BO30" s="685"/>
      <c r="BP30" s="685"/>
      <c r="BQ30" s="687"/>
      <c r="BR30" s="684">
        <v>97.6</v>
      </c>
      <c r="BS30" s="685"/>
      <c r="BT30" s="685"/>
      <c r="BU30" s="685"/>
      <c r="BV30" s="685"/>
      <c r="BW30" s="685"/>
      <c r="BX30" s="686">
        <v>85.3</v>
      </c>
      <c r="BY30" s="685"/>
      <c r="BZ30" s="685"/>
      <c r="CA30" s="685"/>
      <c r="CB30" s="687"/>
      <c r="CD30" s="690"/>
      <c r="CE30" s="691"/>
      <c r="CF30" s="655" t="s">
        <v>290</v>
      </c>
      <c r="CG30" s="652"/>
      <c r="CH30" s="652"/>
      <c r="CI30" s="652"/>
      <c r="CJ30" s="652"/>
      <c r="CK30" s="652"/>
      <c r="CL30" s="652"/>
      <c r="CM30" s="652"/>
      <c r="CN30" s="652"/>
      <c r="CO30" s="652"/>
      <c r="CP30" s="652"/>
      <c r="CQ30" s="653"/>
      <c r="CR30" s="618">
        <v>220209</v>
      </c>
      <c r="CS30" s="619"/>
      <c r="CT30" s="619"/>
      <c r="CU30" s="619"/>
      <c r="CV30" s="619"/>
      <c r="CW30" s="619"/>
      <c r="CX30" s="619"/>
      <c r="CY30" s="620"/>
      <c r="CZ30" s="621">
        <v>4.5999999999999996</v>
      </c>
      <c r="DA30" s="639"/>
      <c r="DB30" s="639"/>
      <c r="DC30" s="640"/>
      <c r="DD30" s="624">
        <v>220209</v>
      </c>
      <c r="DE30" s="619"/>
      <c r="DF30" s="619"/>
      <c r="DG30" s="619"/>
      <c r="DH30" s="619"/>
      <c r="DI30" s="619"/>
      <c r="DJ30" s="619"/>
      <c r="DK30" s="620"/>
      <c r="DL30" s="624">
        <v>220209</v>
      </c>
      <c r="DM30" s="619"/>
      <c r="DN30" s="619"/>
      <c r="DO30" s="619"/>
      <c r="DP30" s="619"/>
      <c r="DQ30" s="619"/>
      <c r="DR30" s="619"/>
      <c r="DS30" s="619"/>
      <c r="DT30" s="619"/>
      <c r="DU30" s="619"/>
      <c r="DV30" s="620"/>
      <c r="DW30" s="641">
        <v>6.3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166976</v>
      </c>
      <c r="S31" s="619"/>
      <c r="T31" s="619"/>
      <c r="U31" s="619"/>
      <c r="V31" s="619"/>
      <c r="W31" s="619"/>
      <c r="X31" s="619"/>
      <c r="Y31" s="620"/>
      <c r="Z31" s="671">
        <v>3.3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98.2</v>
      </c>
      <c r="BH31" s="637"/>
      <c r="BI31" s="637"/>
      <c r="BJ31" s="637"/>
      <c r="BK31" s="637"/>
      <c r="BL31" s="637"/>
      <c r="BM31" s="673">
        <v>87.7</v>
      </c>
      <c r="BN31" s="683"/>
      <c r="BO31" s="683"/>
      <c r="BP31" s="683"/>
      <c r="BQ31" s="647"/>
      <c r="BR31" s="682">
        <v>97.9</v>
      </c>
      <c r="BS31" s="637"/>
      <c r="BT31" s="637"/>
      <c r="BU31" s="637"/>
      <c r="BV31" s="637"/>
      <c r="BW31" s="637"/>
      <c r="BX31" s="673">
        <v>86</v>
      </c>
      <c r="BY31" s="683"/>
      <c r="BZ31" s="683"/>
      <c r="CA31" s="683"/>
      <c r="CB31" s="647"/>
      <c r="CD31" s="690"/>
      <c r="CE31" s="691"/>
      <c r="CF31" s="655" t="s">
        <v>294</v>
      </c>
      <c r="CG31" s="652"/>
      <c r="CH31" s="652"/>
      <c r="CI31" s="652"/>
      <c r="CJ31" s="652"/>
      <c r="CK31" s="652"/>
      <c r="CL31" s="652"/>
      <c r="CM31" s="652"/>
      <c r="CN31" s="652"/>
      <c r="CO31" s="652"/>
      <c r="CP31" s="652"/>
      <c r="CQ31" s="653"/>
      <c r="CR31" s="618">
        <v>20298</v>
      </c>
      <c r="CS31" s="637"/>
      <c r="CT31" s="637"/>
      <c r="CU31" s="637"/>
      <c r="CV31" s="637"/>
      <c r="CW31" s="637"/>
      <c r="CX31" s="637"/>
      <c r="CY31" s="638"/>
      <c r="CZ31" s="621">
        <v>0.4</v>
      </c>
      <c r="DA31" s="639"/>
      <c r="DB31" s="639"/>
      <c r="DC31" s="640"/>
      <c r="DD31" s="624">
        <v>20298</v>
      </c>
      <c r="DE31" s="637"/>
      <c r="DF31" s="637"/>
      <c r="DG31" s="637"/>
      <c r="DH31" s="637"/>
      <c r="DI31" s="637"/>
      <c r="DJ31" s="637"/>
      <c r="DK31" s="638"/>
      <c r="DL31" s="624">
        <v>20298</v>
      </c>
      <c r="DM31" s="637"/>
      <c r="DN31" s="637"/>
      <c r="DO31" s="637"/>
      <c r="DP31" s="637"/>
      <c r="DQ31" s="637"/>
      <c r="DR31" s="637"/>
      <c r="DS31" s="637"/>
      <c r="DT31" s="637"/>
      <c r="DU31" s="637"/>
      <c r="DV31" s="638"/>
      <c r="DW31" s="641">
        <v>0.6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98157</v>
      </c>
      <c r="S32" s="619"/>
      <c r="T32" s="619"/>
      <c r="U32" s="619"/>
      <c r="V32" s="619"/>
      <c r="W32" s="619"/>
      <c r="X32" s="619"/>
      <c r="Y32" s="620"/>
      <c r="Z32" s="671">
        <v>1.9</v>
      </c>
      <c r="AA32" s="671"/>
      <c r="AB32" s="671"/>
      <c r="AC32" s="671"/>
      <c r="AD32" s="672">
        <v>56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97.2</v>
      </c>
      <c r="BH32" s="603"/>
      <c r="BI32" s="603"/>
      <c r="BJ32" s="603"/>
      <c r="BK32" s="603"/>
      <c r="BL32" s="603"/>
      <c r="BM32" s="666">
        <v>85</v>
      </c>
      <c r="BN32" s="603"/>
      <c r="BO32" s="603"/>
      <c r="BP32" s="603"/>
      <c r="BQ32" s="660"/>
      <c r="BR32" s="681">
        <v>97</v>
      </c>
      <c r="BS32" s="603"/>
      <c r="BT32" s="603"/>
      <c r="BU32" s="603"/>
      <c r="BV32" s="603"/>
      <c r="BW32" s="603"/>
      <c r="BX32" s="666">
        <v>82.5</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192500</v>
      </c>
      <c r="S33" s="619"/>
      <c r="T33" s="619"/>
      <c r="U33" s="619"/>
      <c r="V33" s="619"/>
      <c r="W33" s="619"/>
      <c r="X33" s="619"/>
      <c r="Y33" s="620"/>
      <c r="Z33" s="671">
        <v>3.8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2698952</v>
      </c>
      <c r="CS33" s="637"/>
      <c r="CT33" s="637"/>
      <c r="CU33" s="637"/>
      <c r="CV33" s="637"/>
      <c r="CW33" s="637"/>
      <c r="CX33" s="637"/>
      <c r="CY33" s="638"/>
      <c r="CZ33" s="621">
        <v>55.9</v>
      </c>
      <c r="DA33" s="639"/>
      <c r="DB33" s="639"/>
      <c r="DC33" s="640"/>
      <c r="DD33" s="624">
        <v>2350067</v>
      </c>
      <c r="DE33" s="637"/>
      <c r="DF33" s="637"/>
      <c r="DG33" s="637"/>
      <c r="DH33" s="637"/>
      <c r="DI33" s="637"/>
      <c r="DJ33" s="637"/>
      <c r="DK33" s="638"/>
      <c r="DL33" s="624">
        <v>1777923</v>
      </c>
      <c r="DM33" s="637"/>
      <c r="DN33" s="637"/>
      <c r="DO33" s="637"/>
      <c r="DP33" s="637"/>
      <c r="DQ33" s="637"/>
      <c r="DR33" s="637"/>
      <c r="DS33" s="637"/>
      <c r="DT33" s="637"/>
      <c r="DU33" s="637"/>
      <c r="DV33" s="638"/>
      <c r="DW33" s="641">
        <v>51.3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955184</v>
      </c>
      <c r="CS34" s="619"/>
      <c r="CT34" s="619"/>
      <c r="CU34" s="619"/>
      <c r="CV34" s="619"/>
      <c r="CW34" s="619"/>
      <c r="CX34" s="619"/>
      <c r="CY34" s="620"/>
      <c r="CZ34" s="621">
        <v>19.8</v>
      </c>
      <c r="DA34" s="639"/>
      <c r="DB34" s="639"/>
      <c r="DC34" s="640"/>
      <c r="DD34" s="624">
        <v>754463</v>
      </c>
      <c r="DE34" s="619"/>
      <c r="DF34" s="619"/>
      <c r="DG34" s="619"/>
      <c r="DH34" s="619"/>
      <c r="DI34" s="619"/>
      <c r="DJ34" s="619"/>
      <c r="DK34" s="620"/>
      <c r="DL34" s="624">
        <v>609787</v>
      </c>
      <c r="DM34" s="619"/>
      <c r="DN34" s="619"/>
      <c r="DO34" s="619"/>
      <c r="DP34" s="619"/>
      <c r="DQ34" s="619"/>
      <c r="DR34" s="619"/>
      <c r="DS34" s="619"/>
      <c r="DT34" s="619"/>
      <c r="DU34" s="619"/>
      <c r="DV34" s="620"/>
      <c r="DW34" s="641">
        <v>17.600000000000001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80000</v>
      </c>
      <c r="S35" s="619"/>
      <c r="T35" s="619"/>
      <c r="U35" s="619"/>
      <c r="V35" s="619"/>
      <c r="W35" s="619"/>
      <c r="X35" s="619"/>
      <c r="Y35" s="620"/>
      <c r="Z35" s="671">
        <v>1.6</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951298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t="s">
        <v>207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112375</v>
      </c>
      <c r="CS35" s="637"/>
      <c r="CT35" s="637"/>
      <c r="CU35" s="637"/>
      <c r="CV35" s="637"/>
      <c r="CW35" s="637"/>
      <c r="CX35" s="637"/>
      <c r="CY35" s="638"/>
      <c r="CZ35" s="621">
        <v>2.2999999999999998</v>
      </c>
      <c r="DA35" s="639"/>
      <c r="DB35" s="639"/>
      <c r="DC35" s="640"/>
      <c r="DD35" s="624">
        <v>110223</v>
      </c>
      <c r="DE35" s="637"/>
      <c r="DF35" s="637"/>
      <c r="DG35" s="637"/>
      <c r="DH35" s="637"/>
      <c r="DI35" s="637"/>
      <c r="DJ35" s="637"/>
      <c r="DK35" s="638"/>
      <c r="DL35" s="624">
        <v>92549</v>
      </c>
      <c r="DM35" s="637"/>
      <c r="DN35" s="637"/>
      <c r="DO35" s="637"/>
      <c r="DP35" s="637"/>
      <c r="DQ35" s="637"/>
      <c r="DR35" s="637"/>
      <c r="DS35" s="637"/>
      <c r="DT35" s="637"/>
      <c r="DU35" s="637"/>
      <c r="DV35" s="638"/>
      <c r="DW35" s="641">
        <v>2.7</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5089150</v>
      </c>
      <c r="S36" s="659"/>
      <c r="T36" s="659"/>
      <c r="U36" s="659"/>
      <c r="V36" s="659"/>
      <c r="W36" s="659"/>
      <c r="X36" s="659"/>
      <c r="Y36" s="662"/>
      <c r="Z36" s="663">
        <v>100</v>
      </c>
      <c r="AA36" s="663"/>
      <c r="AB36" s="663"/>
      <c r="AC36" s="663"/>
      <c r="AD36" s="664">
        <v>3388138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301619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-42718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921338</v>
      </c>
      <c r="CS36" s="619"/>
      <c r="CT36" s="619"/>
      <c r="CU36" s="619"/>
      <c r="CV36" s="619"/>
      <c r="CW36" s="619"/>
      <c r="CX36" s="619"/>
      <c r="CY36" s="620"/>
      <c r="CZ36" s="621">
        <v>19.100000000000001</v>
      </c>
      <c r="DA36" s="639"/>
      <c r="DB36" s="639"/>
      <c r="DC36" s="640"/>
      <c r="DD36" s="624">
        <v>856995</v>
      </c>
      <c r="DE36" s="619"/>
      <c r="DF36" s="619"/>
      <c r="DG36" s="619"/>
      <c r="DH36" s="619"/>
      <c r="DI36" s="619"/>
      <c r="DJ36" s="619"/>
      <c r="DK36" s="620"/>
      <c r="DL36" s="624">
        <v>572364</v>
      </c>
      <c r="DM36" s="619"/>
      <c r="DN36" s="619"/>
      <c r="DO36" s="619"/>
      <c r="DP36" s="619"/>
      <c r="DQ36" s="619"/>
      <c r="DR36" s="619"/>
      <c r="DS36" s="619"/>
      <c r="DT36" s="619"/>
      <c r="DU36" s="619"/>
      <c r="DV36" s="620"/>
      <c r="DW36" s="641">
        <v>16.5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180451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1535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390477</v>
      </c>
      <c r="CS37" s="637"/>
      <c r="CT37" s="637"/>
      <c r="CU37" s="637"/>
      <c r="CV37" s="637"/>
      <c r="CW37" s="637"/>
      <c r="CX37" s="637"/>
      <c r="CY37" s="638"/>
      <c r="CZ37" s="621">
        <v>8.1</v>
      </c>
      <c r="DA37" s="639"/>
      <c r="DB37" s="639"/>
      <c r="DC37" s="640"/>
      <c r="DD37" s="624">
        <v>390477</v>
      </c>
      <c r="DE37" s="637"/>
      <c r="DF37" s="637"/>
      <c r="DG37" s="637"/>
      <c r="DH37" s="637"/>
      <c r="DI37" s="637"/>
      <c r="DJ37" s="637"/>
      <c r="DK37" s="638"/>
      <c r="DL37" s="624">
        <v>211788</v>
      </c>
      <c r="DM37" s="637"/>
      <c r="DN37" s="637"/>
      <c r="DO37" s="637"/>
      <c r="DP37" s="637"/>
      <c r="DQ37" s="637"/>
      <c r="DR37" s="637"/>
      <c r="DS37" s="637"/>
      <c r="DT37" s="637"/>
      <c r="DU37" s="637"/>
      <c r="DV37" s="638"/>
      <c r="DW37" s="641">
        <v>6.1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53436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2610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596243</v>
      </c>
      <c r="CS38" s="619"/>
      <c r="CT38" s="619"/>
      <c r="CU38" s="619"/>
      <c r="CV38" s="619"/>
      <c r="CW38" s="619"/>
      <c r="CX38" s="619"/>
      <c r="CY38" s="620"/>
      <c r="CZ38" s="621">
        <v>12.4</v>
      </c>
      <c r="DA38" s="639"/>
      <c r="DB38" s="639"/>
      <c r="DC38" s="640"/>
      <c r="DD38" s="624">
        <v>529162</v>
      </c>
      <c r="DE38" s="619"/>
      <c r="DF38" s="619"/>
      <c r="DG38" s="619"/>
      <c r="DH38" s="619"/>
      <c r="DI38" s="619"/>
      <c r="DJ38" s="619"/>
      <c r="DK38" s="620"/>
      <c r="DL38" s="624">
        <v>503223</v>
      </c>
      <c r="DM38" s="619"/>
      <c r="DN38" s="619"/>
      <c r="DO38" s="619"/>
      <c r="DP38" s="619"/>
      <c r="DQ38" s="619"/>
      <c r="DR38" s="619"/>
      <c r="DS38" s="619"/>
      <c r="DT38" s="619"/>
      <c r="DU38" s="619"/>
      <c r="DV38" s="620"/>
      <c r="DW38" s="641">
        <v>14.5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31036</v>
      </c>
      <c r="CS39" s="637"/>
      <c r="CT39" s="637"/>
      <c r="CU39" s="637"/>
      <c r="CV39" s="637"/>
      <c r="CW39" s="637"/>
      <c r="CX39" s="637"/>
      <c r="CY39" s="638"/>
      <c r="CZ39" s="621">
        <v>0.6</v>
      </c>
      <c r="DA39" s="639"/>
      <c r="DB39" s="639"/>
      <c r="DC39" s="640"/>
      <c r="DD39" s="624">
        <v>30448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121667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149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82776</v>
      </c>
      <c r="CS40" s="619"/>
      <c r="CT40" s="619"/>
      <c r="CU40" s="619"/>
      <c r="CV40" s="619"/>
      <c r="CW40" s="619"/>
      <c r="CX40" s="619"/>
      <c r="CY40" s="620"/>
      <c r="CZ40" s="621">
        <v>1.7</v>
      </c>
      <c r="DA40" s="639"/>
      <c r="DB40" s="639"/>
      <c r="DC40" s="640"/>
      <c r="DD40" s="624">
        <v>68776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294125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205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500659</v>
      </c>
      <c r="CS42" s="619"/>
      <c r="CT42" s="619"/>
      <c r="CU42" s="619"/>
      <c r="CV42" s="619"/>
      <c r="CW42" s="619"/>
      <c r="CX42" s="619"/>
      <c r="CY42" s="620"/>
      <c r="CZ42" s="621">
        <v>10.4</v>
      </c>
      <c r="DA42" s="622"/>
      <c r="DB42" s="622"/>
      <c r="DC42" s="623"/>
      <c r="DD42" s="624">
        <v>252372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9812</v>
      </c>
      <c r="CS43" s="637"/>
      <c r="CT43" s="637"/>
      <c r="CU43" s="637"/>
      <c r="CV43" s="637"/>
      <c r="CW43" s="637"/>
      <c r="CX43" s="637"/>
      <c r="CY43" s="638"/>
      <c r="CZ43" s="621">
        <v>0.2</v>
      </c>
      <c r="DA43" s="639"/>
      <c r="DB43" s="639"/>
      <c r="DC43" s="640"/>
      <c r="DD43" s="624">
        <v>9812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448874</v>
      </c>
      <c r="CS44" s="619"/>
      <c r="CT44" s="619"/>
      <c r="CU44" s="619"/>
      <c r="CV44" s="619"/>
      <c r="CW44" s="619"/>
      <c r="CX44" s="619"/>
      <c r="CY44" s="620"/>
      <c r="CZ44" s="621">
        <v>9.3000000000000007</v>
      </c>
      <c r="DA44" s="622"/>
      <c r="DB44" s="622"/>
      <c r="DC44" s="623"/>
      <c r="DD44" s="624">
        <v>217703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131650</v>
      </c>
      <c r="CS45" s="637"/>
      <c r="CT45" s="637"/>
      <c r="CU45" s="637"/>
      <c r="CV45" s="637"/>
      <c r="CW45" s="637"/>
      <c r="CX45" s="637"/>
      <c r="CY45" s="638"/>
      <c r="CZ45" s="621">
        <v>2.7</v>
      </c>
      <c r="DA45" s="639"/>
      <c r="DB45" s="639"/>
      <c r="DC45" s="640"/>
      <c r="DD45" s="624">
        <v>42991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307014</v>
      </c>
      <c r="CS46" s="619"/>
      <c r="CT46" s="619"/>
      <c r="CU46" s="619"/>
      <c r="CV46" s="619"/>
      <c r="CW46" s="619"/>
      <c r="CX46" s="619"/>
      <c r="CY46" s="620"/>
      <c r="CZ46" s="621">
        <v>6.4</v>
      </c>
      <c r="DA46" s="622"/>
      <c r="DB46" s="622"/>
      <c r="DC46" s="623"/>
      <c r="DD46" s="624">
        <v>173402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51785</v>
      </c>
      <c r="CS47" s="637"/>
      <c r="CT47" s="637"/>
      <c r="CU47" s="637"/>
      <c r="CV47" s="637"/>
      <c r="CW47" s="637"/>
      <c r="CX47" s="637"/>
      <c r="CY47" s="638"/>
      <c r="CZ47" s="621">
        <v>1.1000000000000001</v>
      </c>
      <c r="DA47" s="639"/>
      <c r="DB47" s="639"/>
      <c r="DC47" s="640"/>
      <c r="DD47" s="624">
        <v>34669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4827365</v>
      </c>
      <c r="CS49" s="603"/>
      <c r="CT49" s="603"/>
      <c r="CU49" s="603"/>
      <c r="CV49" s="603"/>
      <c r="CW49" s="603"/>
      <c r="CX49" s="603"/>
      <c r="CY49" s="604"/>
      <c r="CZ49" s="605">
        <v>100</v>
      </c>
      <c r="DA49" s="606"/>
      <c r="DB49" s="606"/>
      <c r="DC49" s="607"/>
      <c r="DD49" s="608">
        <v>3898061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5089</v>
      </c>
      <c r="R7" s="1131"/>
      <c r="S7" s="1131"/>
      <c r="T7" s="1131"/>
      <c r="U7" s="1131"/>
      <c r="V7" s="1131">
        <v>4827</v>
      </c>
      <c r="W7" s="1131"/>
      <c r="X7" s="1131"/>
      <c r="Y7" s="1131"/>
      <c r="Z7" s="1131"/>
      <c r="AA7" s="1131">
        <v>262</v>
      </c>
      <c r="AB7" s="1131"/>
      <c r="AC7" s="1131"/>
      <c r="AD7" s="1131"/>
      <c r="AE7" s="1132"/>
      <c r="AF7" s="1133">
        <v>146</v>
      </c>
      <c r="AG7" s="1134"/>
      <c r="AH7" s="1134"/>
      <c r="AI7" s="1134"/>
      <c r="AJ7" s="1135"/>
      <c r="AK7" s="1117">
        <v>9</v>
      </c>
      <c r="AL7" s="1118"/>
      <c r="AM7" s="1118"/>
      <c r="AN7" s="1118"/>
      <c r="AO7" s="1118"/>
      <c r="AP7" s="1118">
        <v>1884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5089</v>
      </c>
      <c r="R23" s="1095"/>
      <c r="S23" s="1095"/>
      <c r="T23" s="1095"/>
      <c r="U23" s="1095"/>
      <c r="V23" s="1095">
        <v>4827</v>
      </c>
      <c r="W23" s="1095"/>
      <c r="X23" s="1095"/>
      <c r="Y23" s="1095"/>
      <c r="Z23" s="1095"/>
      <c r="AA23" s="1095">
        <v>262</v>
      </c>
      <c r="AB23" s="1095"/>
      <c r="AC23" s="1095"/>
      <c r="AD23" s="1095"/>
      <c r="AE23" s="1096"/>
      <c r="AF23" s="1097">
        <v>146</v>
      </c>
      <c r="AG23" s="1095"/>
      <c r="AH23" s="1095"/>
      <c r="AI23" s="1095"/>
      <c r="AJ23" s="1098"/>
      <c r="AK23" s="1099"/>
      <c r="AL23" s="1100"/>
      <c r="AM23" s="1100"/>
      <c r="AN23" s="1100"/>
      <c r="AO23" s="1100"/>
      <c r="AP23" s="1095">
        <v>1884</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1103</v>
      </c>
      <c r="R28" s="1080"/>
      <c r="S28" s="1080"/>
      <c r="T28" s="1080"/>
      <c r="U28" s="1080"/>
      <c r="V28" s="1080">
        <v>1103</v>
      </c>
      <c r="W28" s="1080"/>
      <c r="X28" s="1080"/>
      <c r="Y28" s="1080"/>
      <c r="Z28" s="1080"/>
      <c r="AA28" s="1080" t="s">
        <v>544</v>
      </c>
      <c r="AB28" s="1080"/>
      <c r="AC28" s="1080"/>
      <c r="AD28" s="1080"/>
      <c r="AE28" s="1081"/>
      <c r="AF28" s="1082" t="s">
        <v>109</v>
      </c>
      <c r="AG28" s="1080"/>
      <c r="AH28" s="1080"/>
      <c r="AI28" s="1080"/>
      <c r="AJ28" s="1083"/>
      <c r="AK28" s="1084">
        <v>107</v>
      </c>
      <c r="AL28" s="1072"/>
      <c r="AM28" s="1072"/>
      <c r="AN28" s="1072"/>
      <c r="AO28" s="1072"/>
      <c r="AP28" s="1072" t="s">
        <v>544</v>
      </c>
      <c r="AQ28" s="1072"/>
      <c r="AR28" s="1072"/>
      <c r="AS28" s="1072"/>
      <c r="AT28" s="1072"/>
      <c r="AU28" s="1072" t="s">
        <v>544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1026</v>
      </c>
      <c r="R29" s="1070"/>
      <c r="S29" s="1070"/>
      <c r="T29" s="1070"/>
      <c r="U29" s="1070"/>
      <c r="V29" s="1070">
        <v>982</v>
      </c>
      <c r="W29" s="1070"/>
      <c r="X29" s="1070"/>
      <c r="Y29" s="1070"/>
      <c r="Z29" s="1070"/>
      <c r="AA29" s="1070">
        <v>44</v>
      </c>
      <c r="AB29" s="1070"/>
      <c r="AC29" s="1070"/>
      <c r="AD29" s="1070"/>
      <c r="AE29" s="1071"/>
      <c r="AF29" s="1045">
        <v>44</v>
      </c>
      <c r="AG29" s="1046"/>
      <c r="AH29" s="1046"/>
      <c r="AI29" s="1046"/>
      <c r="AJ29" s="1047"/>
      <c r="AK29" s="1006">
        <v>146</v>
      </c>
      <c r="AL29" s="997"/>
      <c r="AM29" s="997"/>
      <c r="AN29" s="997"/>
      <c r="AO29" s="997"/>
      <c r="AP29" s="997" t="s">
        <v>544</v>
      </c>
      <c r="AQ29" s="997"/>
      <c r="AR29" s="997"/>
      <c r="AS29" s="997"/>
      <c r="AT29" s="997"/>
      <c r="AU29" s="997" t="s">
        <v>544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85</v>
      </c>
      <c r="R30" s="1070"/>
      <c r="S30" s="1070"/>
      <c r="T30" s="1070"/>
      <c r="U30" s="1070"/>
      <c r="V30" s="1070">
        <v>85</v>
      </c>
      <c r="W30" s="1070"/>
      <c r="X30" s="1070"/>
      <c r="Y30" s="1070"/>
      <c r="Z30" s="1070"/>
      <c r="AA30" s="1070">
        <v>0</v>
      </c>
      <c r="AB30" s="1070"/>
      <c r="AC30" s="1070"/>
      <c r="AD30" s="1070"/>
      <c r="AE30" s="1071"/>
      <c r="AF30" s="1045">
        <v>0</v>
      </c>
      <c r="AG30" s="1046"/>
      <c r="AH30" s="1046"/>
      <c r="AI30" s="1046"/>
      <c r="AJ30" s="1047"/>
      <c r="AK30" s="1006">
        <v>30</v>
      </c>
      <c r="AL30" s="997"/>
      <c r="AM30" s="997"/>
      <c r="AN30" s="997"/>
      <c r="AO30" s="997"/>
      <c r="AP30" s="997" t="s">
        <v>544</v>
      </c>
      <c r="AQ30" s="997"/>
      <c r="AR30" s="997"/>
      <c r="AS30" s="997"/>
      <c r="AT30" s="997"/>
      <c r="AU30" s="997" t="s">
        <v>544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275</v>
      </c>
      <c r="R31" s="1070"/>
      <c r="S31" s="1070"/>
      <c r="T31" s="1070"/>
      <c r="U31" s="1070"/>
      <c r="V31" s="1070">
        <v>275</v>
      </c>
      <c r="W31" s="1070"/>
      <c r="X31" s="1070"/>
      <c r="Y31" s="1070"/>
      <c r="Z31" s="1070"/>
      <c r="AA31" s="1070">
        <v>0</v>
      </c>
      <c r="AB31" s="1070"/>
      <c r="AC31" s="1070"/>
      <c r="AD31" s="1070"/>
      <c r="AE31" s="1071"/>
      <c r="AF31" s="1045">
        <v>561</v>
      </c>
      <c r="AG31" s="1046"/>
      <c r="AH31" s="1046"/>
      <c r="AI31" s="1046"/>
      <c r="AJ31" s="1047"/>
      <c r="AK31" s="1006">
        <v>53</v>
      </c>
      <c r="AL31" s="997"/>
      <c r="AM31" s="997"/>
      <c r="AN31" s="997"/>
      <c r="AO31" s="997"/>
      <c r="AP31" s="997">
        <v>1503</v>
      </c>
      <c r="AQ31" s="997"/>
      <c r="AR31" s="997"/>
      <c r="AS31" s="997"/>
      <c r="AT31" s="997"/>
      <c r="AU31" s="997">
        <v>377</v>
      </c>
      <c r="AV31" s="997"/>
      <c r="AW31" s="997"/>
      <c r="AX31" s="997"/>
      <c r="AY31" s="997"/>
      <c r="AZ31" s="1068"/>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785</v>
      </c>
      <c r="R32" s="1070"/>
      <c r="S32" s="1070"/>
      <c r="T32" s="1070"/>
      <c r="U32" s="1070"/>
      <c r="V32" s="1070">
        <v>824</v>
      </c>
      <c r="W32" s="1070"/>
      <c r="X32" s="1070"/>
      <c r="Y32" s="1070"/>
      <c r="Z32" s="1070"/>
      <c r="AA32" s="1070">
        <v>-40</v>
      </c>
      <c r="AB32" s="1070"/>
      <c r="AC32" s="1070"/>
      <c r="AD32" s="1070"/>
      <c r="AE32" s="1071"/>
      <c r="AF32" s="1045">
        <v>91</v>
      </c>
      <c r="AG32" s="1046"/>
      <c r="AH32" s="1046"/>
      <c r="AI32" s="1046"/>
      <c r="AJ32" s="1047"/>
      <c r="AK32" s="1006">
        <v>302</v>
      </c>
      <c r="AL32" s="997"/>
      <c r="AM32" s="997"/>
      <c r="AN32" s="997"/>
      <c r="AO32" s="997"/>
      <c r="AP32" s="997">
        <v>550</v>
      </c>
      <c r="AQ32" s="997"/>
      <c r="AR32" s="997"/>
      <c r="AS32" s="997"/>
      <c r="AT32" s="997"/>
      <c r="AU32" s="997">
        <v>398</v>
      </c>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401</v>
      </c>
      <c r="R33" s="1070"/>
      <c r="S33" s="1070"/>
      <c r="T33" s="1070"/>
      <c r="U33" s="1070"/>
      <c r="V33" s="1070">
        <v>401</v>
      </c>
      <c r="W33" s="1070"/>
      <c r="X33" s="1070"/>
      <c r="Y33" s="1070"/>
      <c r="Z33" s="1070"/>
      <c r="AA33" s="1070">
        <v>0</v>
      </c>
      <c r="AB33" s="1070"/>
      <c r="AC33" s="1070"/>
      <c r="AD33" s="1070"/>
      <c r="AE33" s="1071"/>
      <c r="AF33" s="1045" t="s">
        <v>109</v>
      </c>
      <c r="AG33" s="1046"/>
      <c r="AH33" s="1046"/>
      <c r="AI33" s="1046"/>
      <c r="AJ33" s="1047"/>
      <c r="AK33" s="1006">
        <v>180</v>
      </c>
      <c r="AL33" s="997"/>
      <c r="AM33" s="997"/>
      <c r="AN33" s="997"/>
      <c r="AO33" s="997"/>
      <c r="AP33" s="997">
        <v>1820</v>
      </c>
      <c r="AQ33" s="997"/>
      <c r="AR33" s="997"/>
      <c r="AS33" s="997"/>
      <c r="AT33" s="997"/>
      <c r="AU33" s="997">
        <v>1483</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12</v>
      </c>
      <c r="R34" s="1070"/>
      <c r="S34" s="1070"/>
      <c r="T34" s="1070"/>
      <c r="U34" s="1070"/>
      <c r="V34" s="1070">
        <v>12</v>
      </c>
      <c r="W34" s="1070"/>
      <c r="X34" s="1070"/>
      <c r="Y34" s="1070"/>
      <c r="Z34" s="1070"/>
      <c r="AA34" s="1070">
        <v>0</v>
      </c>
      <c r="AB34" s="1070"/>
      <c r="AC34" s="1070"/>
      <c r="AD34" s="1070"/>
      <c r="AE34" s="1071"/>
      <c r="AF34" s="1045" t="s">
        <v>109</v>
      </c>
      <c r="AG34" s="1046"/>
      <c r="AH34" s="1046"/>
      <c r="AI34" s="1046"/>
      <c r="AJ34" s="1047"/>
      <c r="AK34" s="1006">
        <v>1</v>
      </c>
      <c r="AL34" s="997"/>
      <c r="AM34" s="997"/>
      <c r="AN34" s="997"/>
      <c r="AO34" s="997"/>
      <c r="AP34" s="997" t="s">
        <v>544</v>
      </c>
      <c r="AQ34" s="997"/>
      <c r="AR34" s="997"/>
      <c r="AS34" s="997"/>
      <c r="AT34" s="997"/>
      <c r="AU34" s="997" t="s">
        <v>544</v>
      </c>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697</v>
      </c>
      <c r="AG63" s="985"/>
      <c r="AH63" s="985"/>
      <c r="AI63" s="985"/>
      <c r="AJ63" s="1056"/>
      <c r="AK63" s="1057"/>
      <c r="AL63" s="989"/>
      <c r="AM63" s="989"/>
      <c r="AN63" s="989"/>
      <c r="AO63" s="989"/>
      <c r="AP63" s="985">
        <v>3873</v>
      </c>
      <c r="AQ63" s="985"/>
      <c r="AR63" s="985"/>
      <c r="AS63" s="985"/>
      <c r="AT63" s="985"/>
      <c r="AU63" s="985">
        <v>2258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15214</v>
      </c>
      <c r="R68" s="1008"/>
      <c r="S68" s="1008"/>
      <c r="T68" s="1008"/>
      <c r="U68" s="1008"/>
      <c r="V68" s="1008">
        <v>14151</v>
      </c>
      <c r="W68" s="1008"/>
      <c r="X68" s="1008"/>
      <c r="Y68" s="1008"/>
      <c r="Z68" s="1008"/>
      <c r="AA68" s="1008">
        <v>1064</v>
      </c>
      <c r="AB68" s="1008"/>
      <c r="AC68" s="1008"/>
      <c r="AD68" s="1008"/>
      <c r="AE68" s="1008"/>
      <c r="AF68" s="1008">
        <v>1064</v>
      </c>
      <c r="AG68" s="1008"/>
      <c r="AH68" s="1008"/>
      <c r="AI68" s="1008"/>
      <c r="AJ68" s="1008"/>
      <c r="AK68" s="1008">
        <v>50</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1079</v>
      </c>
      <c r="R69" s="997"/>
      <c r="S69" s="997"/>
      <c r="T69" s="997"/>
      <c r="U69" s="997"/>
      <c r="V69" s="997">
        <v>1077</v>
      </c>
      <c r="W69" s="997"/>
      <c r="X69" s="997"/>
      <c r="Y69" s="997"/>
      <c r="Z69" s="997"/>
      <c r="AA69" s="997">
        <v>2</v>
      </c>
      <c r="AB69" s="997"/>
      <c r="AC69" s="997"/>
      <c r="AD69" s="997"/>
      <c r="AE69" s="997"/>
      <c r="AF69" s="997">
        <v>2</v>
      </c>
      <c r="AG69" s="997"/>
      <c r="AH69" s="997"/>
      <c r="AI69" s="997"/>
      <c r="AJ69" s="997"/>
      <c r="AK69" s="997">
        <v>2</v>
      </c>
      <c r="AL69" s="997"/>
      <c r="AM69" s="997"/>
      <c r="AN69" s="997"/>
      <c r="AO69" s="997"/>
      <c r="AP69" s="997" t="s">
        <v>544</v>
      </c>
      <c r="AQ69" s="997"/>
      <c r="AR69" s="997"/>
      <c r="AS69" s="997"/>
      <c r="AT69" s="997"/>
      <c r="AU69" s="997" t="s">
        <v>544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12941</v>
      </c>
      <c r="R70" s="997"/>
      <c r="S70" s="997"/>
      <c r="T70" s="997"/>
      <c r="U70" s="997"/>
      <c r="V70" s="997">
        <v>12719</v>
      </c>
      <c r="W70" s="997"/>
      <c r="X70" s="997"/>
      <c r="Y70" s="997"/>
      <c r="Z70" s="997"/>
      <c r="AA70" s="997">
        <v>222</v>
      </c>
      <c r="AB70" s="997"/>
      <c r="AC70" s="997"/>
      <c r="AD70" s="997"/>
      <c r="AE70" s="997"/>
      <c r="AF70" s="997">
        <v>156</v>
      </c>
      <c r="AG70" s="997"/>
      <c r="AH70" s="997"/>
      <c r="AI70" s="997"/>
      <c r="AJ70" s="997"/>
      <c r="AK70" s="997">
        <v>2196</v>
      </c>
      <c r="AL70" s="997"/>
      <c r="AM70" s="997"/>
      <c r="AN70" s="997"/>
      <c r="AO70" s="997"/>
      <c r="AP70" s="997">
        <v>2087</v>
      </c>
      <c r="AQ70" s="997"/>
      <c r="AR70" s="997"/>
      <c r="AS70" s="997"/>
      <c r="AT70" s="997"/>
      <c r="AU70" s="997">
        <v>125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173</v>
      </c>
      <c r="R71" s="997"/>
      <c r="S71" s="997"/>
      <c r="T71" s="997"/>
      <c r="U71" s="997"/>
      <c r="V71" s="997">
        <v>153</v>
      </c>
      <c r="W71" s="997"/>
      <c r="X71" s="997"/>
      <c r="Y71" s="997"/>
      <c r="Z71" s="997"/>
      <c r="AA71" s="997">
        <v>21</v>
      </c>
      <c r="AB71" s="997"/>
      <c r="AC71" s="997"/>
      <c r="AD71" s="997"/>
      <c r="AE71" s="997"/>
      <c r="AF71" s="997">
        <v>4</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224</v>
      </c>
      <c r="R72" s="997"/>
      <c r="S72" s="997"/>
      <c r="T72" s="997"/>
      <c r="U72" s="997"/>
      <c r="V72" s="997">
        <v>154</v>
      </c>
      <c r="W72" s="997"/>
      <c r="X72" s="997"/>
      <c r="Y72" s="997"/>
      <c r="Z72" s="997"/>
      <c r="AA72" s="997">
        <v>71</v>
      </c>
      <c r="AB72" s="997"/>
      <c r="AC72" s="997"/>
      <c r="AD72" s="997"/>
      <c r="AE72" s="997"/>
      <c r="AF72" s="997">
        <v>71</v>
      </c>
      <c r="AG72" s="997"/>
      <c r="AH72" s="997"/>
      <c r="AI72" s="997"/>
      <c r="AJ72" s="997"/>
      <c r="AK72" s="997">
        <v>11</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247735</v>
      </c>
      <c r="R73" s="997"/>
      <c r="S73" s="997"/>
      <c r="T73" s="997"/>
      <c r="U73" s="997"/>
      <c r="V73" s="997">
        <v>238729</v>
      </c>
      <c r="W73" s="997"/>
      <c r="X73" s="997"/>
      <c r="Y73" s="997"/>
      <c r="Z73" s="997"/>
      <c r="AA73" s="997">
        <v>9005</v>
      </c>
      <c r="AB73" s="997"/>
      <c r="AC73" s="997"/>
      <c r="AD73" s="997"/>
      <c r="AE73" s="997"/>
      <c r="AF73" s="997">
        <v>9005</v>
      </c>
      <c r="AG73" s="997"/>
      <c r="AH73" s="997"/>
      <c r="AI73" s="997"/>
      <c r="AJ73" s="997"/>
      <c r="AK73" s="997">
        <v>6657</v>
      </c>
      <c r="AL73" s="997"/>
      <c r="AM73" s="997"/>
      <c r="AN73" s="997"/>
      <c r="AO73" s="997"/>
      <c r="AP73" s="997" t="s">
        <v>544</v>
      </c>
      <c r="AQ73" s="997"/>
      <c r="AR73" s="997"/>
      <c r="AS73" s="997"/>
      <c r="AT73" s="997"/>
      <c r="AU73" s="997" t="s">
        <v>544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10302</v>
      </c>
      <c r="AG88" s="985"/>
      <c r="AH88" s="985"/>
      <c r="AI88" s="985"/>
      <c r="AJ88" s="985"/>
      <c r="AK88" s="989"/>
      <c r="AL88" s="989"/>
      <c r="AM88" s="989"/>
      <c r="AN88" s="989"/>
      <c r="AO88" s="989"/>
      <c r="AP88" s="985">
        <v>2087</v>
      </c>
      <c r="AQ88" s="985"/>
      <c r="AR88" s="985"/>
      <c r="AS88" s="985"/>
      <c r="AT88" s="985"/>
      <c r="AU88" s="985">
        <v>125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342416</v>
      </c>
      <c r="AB110" s="903"/>
      <c r="AC110" s="903"/>
      <c r="AD110" s="903"/>
      <c r="AE110" s="904"/>
      <c r="AF110" s="905">
        <v>283901</v>
      </c>
      <c r="AG110" s="903"/>
      <c r="AH110" s="903"/>
      <c r="AI110" s="903"/>
      <c r="AJ110" s="904"/>
      <c r="AK110" s="905">
        <v>240507</v>
      </c>
      <c r="AL110" s="903"/>
      <c r="AM110" s="903"/>
      <c r="AN110" s="903"/>
      <c r="AO110" s="904"/>
      <c r="AP110" s="906">
        <v>7.7</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1961824</v>
      </c>
      <c r="BR110" s="830"/>
      <c r="BS110" s="830"/>
      <c r="BT110" s="830"/>
      <c r="BU110" s="830"/>
      <c r="BV110" s="830">
        <v>1911747</v>
      </c>
      <c r="BW110" s="830"/>
      <c r="BX110" s="830"/>
      <c r="BY110" s="830"/>
      <c r="BZ110" s="830"/>
      <c r="CA110" s="830">
        <v>1884038</v>
      </c>
      <c r="CB110" s="830"/>
      <c r="CC110" s="830"/>
      <c r="CD110" s="830"/>
      <c r="CE110" s="830"/>
      <c r="CF110" s="891">
        <v>60.4</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2461412</v>
      </c>
      <c r="BR112" s="801"/>
      <c r="BS112" s="801"/>
      <c r="BT112" s="801"/>
      <c r="BU112" s="801"/>
      <c r="BV112" s="801">
        <v>2367123</v>
      </c>
      <c r="BW112" s="801"/>
      <c r="BX112" s="801"/>
      <c r="BY112" s="801"/>
      <c r="BZ112" s="801"/>
      <c r="CA112" s="801">
        <v>2258987</v>
      </c>
      <c r="CB112" s="801"/>
      <c r="CC112" s="801"/>
      <c r="CD112" s="801"/>
      <c r="CE112" s="801"/>
      <c r="CF112" s="878">
        <v>72.400000000000006</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318908</v>
      </c>
      <c r="AB113" s="939"/>
      <c r="AC113" s="939"/>
      <c r="AD113" s="939"/>
      <c r="AE113" s="940"/>
      <c r="AF113" s="941">
        <v>248129</v>
      </c>
      <c r="AG113" s="939"/>
      <c r="AH113" s="939"/>
      <c r="AI113" s="939"/>
      <c r="AJ113" s="940"/>
      <c r="AK113" s="941">
        <v>280787</v>
      </c>
      <c r="AL113" s="939"/>
      <c r="AM113" s="939"/>
      <c r="AN113" s="939"/>
      <c r="AO113" s="940"/>
      <c r="AP113" s="942">
        <v>9</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63854</v>
      </c>
      <c r="BR113" s="801"/>
      <c r="BS113" s="801"/>
      <c r="BT113" s="801"/>
      <c r="BU113" s="801"/>
      <c r="BV113" s="801">
        <v>74369</v>
      </c>
      <c r="BW113" s="801"/>
      <c r="BX113" s="801"/>
      <c r="BY113" s="801"/>
      <c r="BZ113" s="801"/>
      <c r="CA113" s="801">
        <v>125271</v>
      </c>
      <c r="CB113" s="801"/>
      <c r="CC113" s="801"/>
      <c r="CD113" s="801"/>
      <c r="CE113" s="801"/>
      <c r="CF113" s="878">
        <v>4</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5537</v>
      </c>
      <c r="AB114" s="814"/>
      <c r="AC114" s="814"/>
      <c r="AD114" s="814"/>
      <c r="AE114" s="815"/>
      <c r="AF114" s="816">
        <v>5254</v>
      </c>
      <c r="AG114" s="814"/>
      <c r="AH114" s="814"/>
      <c r="AI114" s="814"/>
      <c r="AJ114" s="815"/>
      <c r="AK114" s="816">
        <v>7754</v>
      </c>
      <c r="AL114" s="814"/>
      <c r="AM114" s="814"/>
      <c r="AN114" s="814"/>
      <c r="AO114" s="815"/>
      <c r="AP114" s="784">
        <v>0.2</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929328</v>
      </c>
      <c r="BR114" s="801"/>
      <c r="BS114" s="801"/>
      <c r="BT114" s="801"/>
      <c r="BU114" s="801"/>
      <c r="BV114" s="801">
        <v>790559</v>
      </c>
      <c r="BW114" s="801"/>
      <c r="BX114" s="801"/>
      <c r="BY114" s="801"/>
      <c r="BZ114" s="801"/>
      <c r="CA114" s="801">
        <v>857312</v>
      </c>
      <c r="CB114" s="801"/>
      <c r="CC114" s="801"/>
      <c r="CD114" s="801"/>
      <c r="CE114" s="801"/>
      <c r="CF114" s="878">
        <v>27.5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47</v>
      </c>
      <c r="AB115" s="939"/>
      <c r="AC115" s="939"/>
      <c r="AD115" s="939"/>
      <c r="AE115" s="940"/>
      <c r="AF115" s="941">
        <v>60</v>
      </c>
      <c r="AG115" s="939"/>
      <c r="AH115" s="939"/>
      <c r="AI115" s="939"/>
      <c r="AJ115" s="940"/>
      <c r="AK115" s="941">
        <v>28</v>
      </c>
      <c r="AL115" s="939"/>
      <c r="AM115" s="939"/>
      <c r="AN115" s="939"/>
      <c r="AO115" s="940"/>
      <c r="AP115" s="942">
        <v>0</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666908</v>
      </c>
      <c r="AB117" s="925"/>
      <c r="AC117" s="925"/>
      <c r="AD117" s="925"/>
      <c r="AE117" s="926"/>
      <c r="AF117" s="928">
        <v>537344</v>
      </c>
      <c r="AG117" s="925"/>
      <c r="AH117" s="925"/>
      <c r="AI117" s="925"/>
      <c r="AJ117" s="926"/>
      <c r="AK117" s="928">
        <v>529076</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5416418</v>
      </c>
      <c r="BR118" s="888"/>
      <c r="BS118" s="888"/>
      <c r="BT118" s="888"/>
      <c r="BU118" s="888"/>
      <c r="BV118" s="888">
        <v>5143798</v>
      </c>
      <c r="BW118" s="888"/>
      <c r="BX118" s="888"/>
      <c r="BY118" s="888"/>
      <c r="BZ118" s="888"/>
      <c r="CA118" s="888">
        <v>5125608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2328110</v>
      </c>
      <c r="BR119" s="830"/>
      <c r="BS119" s="830"/>
      <c r="BT119" s="830"/>
      <c r="BU119" s="830"/>
      <c r="BV119" s="830">
        <v>2444839</v>
      </c>
      <c r="BW119" s="830"/>
      <c r="BX119" s="830"/>
      <c r="BY119" s="830"/>
      <c r="BZ119" s="830"/>
      <c r="CA119" s="830">
        <v>2555964</v>
      </c>
      <c r="CB119" s="830"/>
      <c r="CC119" s="830"/>
      <c r="CD119" s="830"/>
      <c r="CE119" s="830"/>
      <c r="CF119" s="891">
        <v>82</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435</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1681569</v>
      </c>
      <c r="DH120" s="830"/>
      <c r="DI120" s="830"/>
      <c r="DJ120" s="830"/>
      <c r="DK120" s="830"/>
      <c r="DL120" s="830">
        <v>1591309</v>
      </c>
      <c r="DM120" s="830"/>
      <c r="DN120" s="830"/>
      <c r="DO120" s="830"/>
      <c r="DP120" s="830"/>
      <c r="DQ120" s="830">
        <v>1483314</v>
      </c>
      <c r="DR120" s="830"/>
      <c r="DS120" s="830"/>
      <c r="DT120" s="830"/>
      <c r="DU120" s="830"/>
      <c r="DV120" s="831">
        <v>47.6</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4396190</v>
      </c>
      <c r="BR121" s="888"/>
      <c r="BS121" s="888"/>
      <c r="BT121" s="888"/>
      <c r="BU121" s="888"/>
      <c r="BV121" s="888">
        <v>4159939</v>
      </c>
      <c r="BW121" s="888"/>
      <c r="BX121" s="888"/>
      <c r="BY121" s="888"/>
      <c r="BZ121" s="888"/>
      <c r="CA121" s="888">
        <v>4140130</v>
      </c>
      <c r="CB121" s="888"/>
      <c r="CC121" s="888"/>
      <c r="CD121" s="888"/>
      <c r="CE121" s="888"/>
      <c r="CF121" s="889">
        <v>132.80000000000001</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441714</v>
      </c>
      <c r="DH121" s="801"/>
      <c r="DI121" s="801"/>
      <c r="DJ121" s="801"/>
      <c r="DK121" s="801"/>
      <c r="DL121" s="801">
        <v>427399</v>
      </c>
      <c r="DM121" s="801"/>
      <c r="DN121" s="801"/>
      <c r="DO121" s="801"/>
      <c r="DP121" s="801"/>
      <c r="DQ121" s="801">
        <v>398356</v>
      </c>
      <c r="DR121" s="801"/>
      <c r="DS121" s="801"/>
      <c r="DT121" s="801"/>
      <c r="DU121" s="801"/>
      <c r="DV121" s="853">
        <v>12.8</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6724300</v>
      </c>
      <c r="BR122" s="870"/>
      <c r="BS122" s="870"/>
      <c r="BT122" s="870"/>
      <c r="BU122" s="870"/>
      <c r="BV122" s="870">
        <v>6604778</v>
      </c>
      <c r="BW122" s="870"/>
      <c r="BX122" s="870"/>
      <c r="BY122" s="870"/>
      <c r="BZ122" s="870"/>
      <c r="CA122" s="870">
        <v>6696094</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338129</v>
      </c>
      <c r="DH122" s="801"/>
      <c r="DI122" s="801"/>
      <c r="DJ122" s="801"/>
      <c r="DK122" s="801"/>
      <c r="DL122" s="801">
        <v>348415</v>
      </c>
      <c r="DM122" s="801"/>
      <c r="DN122" s="801"/>
      <c r="DO122" s="801"/>
      <c r="DP122" s="801"/>
      <c r="DQ122" s="801">
        <v>377317</v>
      </c>
      <c r="DR122" s="801"/>
      <c r="DS122" s="801"/>
      <c r="DT122" s="801"/>
      <c r="DU122" s="801"/>
      <c r="DV122" s="853">
        <v>12.1</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440</v>
      </c>
      <c r="BR123" s="862"/>
      <c r="BS123" s="862"/>
      <c r="BT123" s="862"/>
      <c r="BU123" s="862"/>
      <c r="BV123" s="862" t="s">
        <v>440</v>
      </c>
      <c r="BW123" s="862"/>
      <c r="BX123" s="862"/>
      <c r="BY123" s="862"/>
      <c r="BZ123" s="862"/>
      <c r="CA123" s="862" t="s">
        <v>440</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47</v>
      </c>
      <c r="AB127" s="814"/>
      <c r="AC127" s="814"/>
      <c r="AD127" s="814"/>
      <c r="AE127" s="815"/>
      <c r="AF127" s="816">
        <v>60</v>
      </c>
      <c r="AG127" s="814"/>
      <c r="AH127" s="814"/>
      <c r="AI127" s="814"/>
      <c r="AJ127" s="815"/>
      <c r="AK127" s="816">
        <v>28</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3579114</v>
      </c>
      <c r="AB129" s="814"/>
      <c r="AC129" s="814"/>
      <c r="AD129" s="814"/>
      <c r="AE129" s="815"/>
      <c r="AF129" s="816">
        <v>3430809</v>
      </c>
      <c r="AG129" s="814"/>
      <c r="AH129" s="814"/>
      <c r="AI129" s="814"/>
      <c r="AJ129" s="815"/>
      <c r="AK129" s="816">
        <v>3542715</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3.6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509671</v>
      </c>
      <c r="AB130" s="814"/>
      <c r="AC130" s="814"/>
      <c r="AD130" s="814"/>
      <c r="AE130" s="815"/>
      <c r="AF130" s="816">
        <v>462612</v>
      </c>
      <c r="AG130" s="814"/>
      <c r="AH130" s="814"/>
      <c r="AI130" s="814"/>
      <c r="AJ130" s="815"/>
      <c r="AK130" s="816">
        <v>424192</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3069443</v>
      </c>
      <c r="AB131" s="747"/>
      <c r="AC131" s="747"/>
      <c r="AD131" s="747"/>
      <c r="AE131" s="748"/>
      <c r="AF131" s="749">
        <v>2968197</v>
      </c>
      <c r="AG131" s="747"/>
      <c r="AH131" s="747"/>
      <c r="AI131" s="747"/>
      <c r="AJ131" s="748"/>
      <c r="AK131" s="749">
        <v>3118523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5.1226558039999999</v>
      </c>
      <c r="AB132" s="770"/>
      <c r="AC132" s="770"/>
      <c r="AD132" s="770"/>
      <c r="AE132" s="771"/>
      <c r="AF132" s="772">
        <v>2.517757413</v>
      </c>
      <c r="AG132" s="770"/>
      <c r="AH132" s="770"/>
      <c r="AI132" s="770"/>
      <c r="AJ132" s="771"/>
      <c r="AK132" s="772">
        <v>3.363258825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6.1</v>
      </c>
      <c r="AB133" s="779"/>
      <c r="AC133" s="779"/>
      <c r="AD133" s="779"/>
      <c r="AE133" s="780"/>
      <c r="AF133" s="778">
        <v>4.5999999999999996</v>
      </c>
      <c r="AG133" s="779"/>
      <c r="AH133" s="779"/>
      <c r="AI133" s="779"/>
      <c r="AJ133" s="780"/>
      <c r="AK133" s="778">
        <v>3.6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994306</v>
      </c>
      <c r="L9" s="264">
        <v>107527</v>
      </c>
      <c r="M9" s="265">
        <v>105093</v>
      </c>
      <c r="N9" s="266">
        <v>2.2999999999999998</v>
      </c>
    </row>
    <row r="10" spans="1:16" x14ac:dyDescent="0.15">
      <c r="A10" s="248"/>
      <c r="B10" s="244"/>
      <c r="C10" s="244"/>
      <c r="D10" s="244"/>
      <c r="E10" s="244"/>
      <c r="F10" s="244"/>
      <c r="G10" s="1163" t="s">
        <v>477</v>
      </c>
      <c r="H10" s="1164"/>
      <c r="I10" s="1164"/>
      <c r="J10" s="1165"/>
      <c r="K10" s="267">
        <v>66053</v>
      </c>
      <c r="L10" s="268">
        <v>7143</v>
      </c>
      <c r="M10" s="269">
        <v>11546</v>
      </c>
      <c r="N10" s="270">
        <v>-38.1</v>
      </c>
    </row>
    <row r="11" spans="1:16" ht="13.5" customHeight="1" x14ac:dyDescent="0.15">
      <c r="A11" s="248"/>
      <c r="B11" s="244"/>
      <c r="C11" s="244"/>
      <c r="D11" s="244"/>
      <c r="E11" s="244"/>
      <c r="F11" s="244"/>
      <c r="G11" s="1163" t="s">
        <v>478</v>
      </c>
      <c r="H11" s="1164"/>
      <c r="I11" s="1164"/>
      <c r="J11" s="1165"/>
      <c r="K11" s="267">
        <v>141547</v>
      </c>
      <c r="L11" s="268">
        <v>15307</v>
      </c>
      <c r="M11" s="269">
        <v>13382</v>
      </c>
      <c r="N11" s="270">
        <v>14.4</v>
      </c>
    </row>
    <row r="12" spans="1:16" ht="13.5" customHeight="1" x14ac:dyDescent="0.15">
      <c r="A12" s="248"/>
      <c r="B12" s="244"/>
      <c r="C12" s="244"/>
      <c r="D12" s="244"/>
      <c r="E12" s="244"/>
      <c r="F12" s="244"/>
      <c r="G12" s="1163" t="s">
        <v>479</v>
      </c>
      <c r="H12" s="1164"/>
      <c r="I12" s="1164"/>
      <c r="J12" s="1165"/>
      <c r="K12" s="267">
        <v>15274</v>
      </c>
      <c r="L12" s="268">
        <v>1652</v>
      </c>
      <c r="M12" s="269">
        <v>1458</v>
      </c>
      <c r="N12" s="270">
        <v>13.3</v>
      </c>
    </row>
    <row r="13" spans="1:16" ht="13.5" customHeight="1" x14ac:dyDescent="0.15">
      <c r="A13" s="248"/>
      <c r="B13" s="244"/>
      <c r="C13" s="244"/>
      <c r="D13" s="244"/>
      <c r="E13" s="244"/>
      <c r="F13" s="244"/>
      <c r="G13" s="1163" t="s">
        <v>480</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482</v>
      </c>
      <c r="H14" s="1164"/>
      <c r="I14" s="1164"/>
      <c r="J14" s="1165"/>
      <c r="K14" s="267">
        <v>28853</v>
      </c>
      <c r="L14" s="268">
        <v>3120</v>
      </c>
      <c r="M14" s="269">
        <v>5712</v>
      </c>
      <c r="N14" s="270">
        <v>-45.4</v>
      </c>
    </row>
    <row r="15" spans="1:16" ht="13.5" customHeight="1" x14ac:dyDescent="0.15">
      <c r="A15" s="248"/>
      <c r="B15" s="244"/>
      <c r="C15" s="244"/>
      <c r="D15" s="244"/>
      <c r="E15" s="244"/>
      <c r="F15" s="244"/>
      <c r="G15" s="1163" t="s">
        <v>483</v>
      </c>
      <c r="H15" s="1164"/>
      <c r="I15" s="1164"/>
      <c r="J15" s="1165"/>
      <c r="K15" s="267">
        <v>9812</v>
      </c>
      <c r="L15" s="268">
        <v>1061</v>
      </c>
      <c r="M15" s="269">
        <v>2855</v>
      </c>
      <c r="N15" s="270">
        <v>-62.8</v>
      </c>
    </row>
    <row r="16" spans="1:16" x14ac:dyDescent="0.15">
      <c r="A16" s="248"/>
      <c r="B16" s="244"/>
      <c r="C16" s="244"/>
      <c r="D16" s="244"/>
      <c r="E16" s="244"/>
      <c r="F16" s="244"/>
      <c r="G16" s="1166" t="s">
        <v>484</v>
      </c>
      <c r="H16" s="1167"/>
      <c r="I16" s="1167"/>
      <c r="J16" s="1168"/>
      <c r="K16" s="268">
        <v>-94763</v>
      </c>
      <c r="L16" s="268">
        <v>-10248</v>
      </c>
      <c r="M16" s="269">
        <v>-10245</v>
      </c>
      <c r="N16" s="270">
        <v>0</v>
      </c>
    </row>
    <row r="17" spans="1:16" x14ac:dyDescent="0.15">
      <c r="A17" s="248"/>
      <c r="B17" s="244"/>
      <c r="C17" s="244"/>
      <c r="D17" s="244"/>
      <c r="E17" s="244"/>
      <c r="F17" s="244"/>
      <c r="G17" s="1166" t="s">
        <v>167</v>
      </c>
      <c r="H17" s="1167"/>
      <c r="I17" s="1167"/>
      <c r="J17" s="1168"/>
      <c r="K17" s="268">
        <v>1161082</v>
      </c>
      <c r="L17" s="268">
        <v>125563</v>
      </c>
      <c r="M17" s="269">
        <v>129801</v>
      </c>
      <c r="N17" s="270">
        <v>-3.3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12.76</v>
      </c>
      <c r="L21" s="281">
        <v>12.01</v>
      </c>
      <c r="M21" s="282">
        <v>0.75</v>
      </c>
      <c r="N21" s="249"/>
      <c r="O21" s="283"/>
      <c r="P21" s="279"/>
    </row>
    <row r="22" spans="1:16" s="284" customFormat="1" x14ac:dyDescent="0.15">
      <c r="A22" s="279"/>
      <c r="B22" s="249"/>
      <c r="C22" s="249"/>
      <c r="D22" s="249"/>
      <c r="E22" s="249"/>
      <c r="F22" s="249"/>
      <c r="G22" s="1160" t="s">
        <v>490</v>
      </c>
      <c r="H22" s="1161"/>
      <c r="I22" s="1161"/>
      <c r="J22" s="1162"/>
      <c r="K22" s="285">
        <v>94</v>
      </c>
      <c r="L22" s="286">
        <v>95.9</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240507</v>
      </c>
      <c r="L32" s="294">
        <v>26009</v>
      </c>
      <c r="M32" s="295">
        <v>66201</v>
      </c>
      <c r="N32" s="296">
        <v>-60.7</v>
      </c>
    </row>
    <row r="33" spans="1:16" ht="13.5" customHeight="1" x14ac:dyDescent="0.15">
      <c r="A33" s="248"/>
      <c r="B33" s="244"/>
      <c r="C33" s="244"/>
      <c r="D33" s="244"/>
      <c r="E33" s="244"/>
      <c r="F33" s="244"/>
      <c r="G33" s="1151" t="s">
        <v>495</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496</v>
      </c>
      <c r="H34" s="1152"/>
      <c r="I34" s="1152"/>
      <c r="J34" s="1153"/>
      <c r="K34" s="294" t="s">
        <v>481</v>
      </c>
      <c r="L34" s="294" t="s">
        <v>481</v>
      </c>
      <c r="M34" s="295" t="s">
        <v>481</v>
      </c>
      <c r="N34" s="296" t="s">
        <v>481</v>
      </c>
    </row>
    <row r="35" spans="1:16" ht="27" customHeight="1" x14ac:dyDescent="0.15">
      <c r="A35" s="248"/>
      <c r="B35" s="244"/>
      <c r="C35" s="244"/>
      <c r="D35" s="244"/>
      <c r="E35" s="244"/>
      <c r="F35" s="244"/>
      <c r="G35" s="1151" t="s">
        <v>497</v>
      </c>
      <c r="H35" s="1152"/>
      <c r="I35" s="1152"/>
      <c r="J35" s="1153"/>
      <c r="K35" s="294">
        <v>280787</v>
      </c>
      <c r="L35" s="294">
        <v>30365</v>
      </c>
      <c r="M35" s="295">
        <v>21827</v>
      </c>
      <c r="N35" s="296">
        <v>39.1</v>
      </c>
    </row>
    <row r="36" spans="1:16" ht="27" customHeight="1" x14ac:dyDescent="0.15">
      <c r="A36" s="248"/>
      <c r="B36" s="244"/>
      <c r="C36" s="244"/>
      <c r="D36" s="244"/>
      <c r="E36" s="244"/>
      <c r="F36" s="244"/>
      <c r="G36" s="1151" t="s">
        <v>498</v>
      </c>
      <c r="H36" s="1152"/>
      <c r="I36" s="1152"/>
      <c r="J36" s="1153"/>
      <c r="K36" s="294">
        <v>7754</v>
      </c>
      <c r="L36" s="294">
        <v>839</v>
      </c>
      <c r="M36" s="295">
        <v>5334</v>
      </c>
      <c r="N36" s="296">
        <v>-84.3</v>
      </c>
    </row>
    <row r="37" spans="1:16" ht="13.5" customHeight="1" x14ac:dyDescent="0.15">
      <c r="A37" s="248"/>
      <c r="B37" s="244"/>
      <c r="C37" s="244"/>
      <c r="D37" s="244"/>
      <c r="E37" s="244"/>
      <c r="F37" s="244"/>
      <c r="G37" s="1151" t="s">
        <v>499</v>
      </c>
      <c r="H37" s="1152"/>
      <c r="I37" s="1152"/>
      <c r="J37" s="1153"/>
      <c r="K37" s="294">
        <v>28</v>
      </c>
      <c r="L37" s="294">
        <v>3</v>
      </c>
      <c r="M37" s="295">
        <v>1051</v>
      </c>
      <c r="N37" s="296">
        <v>-99.7</v>
      </c>
    </row>
    <row r="38" spans="1:16" ht="27" customHeight="1" x14ac:dyDescent="0.15">
      <c r="A38" s="248"/>
      <c r="B38" s="244"/>
      <c r="C38" s="244"/>
      <c r="D38" s="244"/>
      <c r="E38" s="244"/>
      <c r="F38" s="244"/>
      <c r="G38" s="1154" t="s">
        <v>500</v>
      </c>
      <c r="H38" s="1155"/>
      <c r="I38" s="1155"/>
      <c r="J38" s="1156"/>
      <c r="K38" s="297" t="s">
        <v>481</v>
      </c>
      <c r="L38" s="297" t="s">
        <v>481</v>
      </c>
      <c r="M38" s="298">
        <v>4</v>
      </c>
      <c r="N38" s="299" t="s">
        <v>481</v>
      </c>
      <c r="O38" s="293"/>
    </row>
    <row r="39" spans="1:16" x14ac:dyDescent="0.15">
      <c r="A39" s="248"/>
      <c r="B39" s="244"/>
      <c r="C39" s="244"/>
      <c r="D39" s="244"/>
      <c r="E39" s="244"/>
      <c r="F39" s="244"/>
      <c r="G39" s="1154" t="s">
        <v>501</v>
      </c>
      <c r="H39" s="1155"/>
      <c r="I39" s="1155"/>
      <c r="J39" s="1156"/>
      <c r="K39" s="300" t="s">
        <v>481</v>
      </c>
      <c r="L39" s="300" t="s">
        <v>481</v>
      </c>
      <c r="M39" s="301">
        <v>-2306</v>
      </c>
      <c r="N39" s="302" t="s">
        <v>481</v>
      </c>
      <c r="O39" s="293"/>
    </row>
    <row r="40" spans="1:16" ht="27" customHeight="1" x14ac:dyDescent="0.15">
      <c r="A40" s="248"/>
      <c r="B40" s="244"/>
      <c r="C40" s="244"/>
      <c r="D40" s="244"/>
      <c r="E40" s="244"/>
      <c r="F40" s="244"/>
      <c r="G40" s="1151" t="s">
        <v>502</v>
      </c>
      <c r="H40" s="1152"/>
      <c r="I40" s="1152"/>
      <c r="J40" s="1153"/>
      <c r="K40" s="300">
        <v>-424192</v>
      </c>
      <c r="L40" s="300">
        <v>-45873</v>
      </c>
      <c r="M40" s="301">
        <v>-67056</v>
      </c>
      <c r="N40" s="302">
        <v>-31.6</v>
      </c>
      <c r="O40" s="293"/>
    </row>
    <row r="41" spans="1:16" x14ac:dyDescent="0.15">
      <c r="A41" s="248"/>
      <c r="B41" s="244"/>
      <c r="C41" s="244"/>
      <c r="D41" s="244"/>
      <c r="E41" s="244"/>
      <c r="F41" s="244"/>
      <c r="G41" s="1157" t="s">
        <v>278</v>
      </c>
      <c r="H41" s="1158"/>
      <c r="I41" s="1158"/>
      <c r="J41" s="1159"/>
      <c r="K41" s="294">
        <v>104884</v>
      </c>
      <c r="L41" s="300">
        <v>11342</v>
      </c>
      <c r="M41" s="301">
        <v>25054</v>
      </c>
      <c r="N41" s="302">
        <v>-54.7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322944</v>
      </c>
      <c r="J51" s="320">
        <v>32803</v>
      </c>
      <c r="K51" s="321">
        <v>-42.7</v>
      </c>
      <c r="L51" s="322">
        <v>92021</v>
      </c>
      <c r="M51" s="323">
        <v>-3.6</v>
      </c>
      <c r="N51" s="324">
        <v>-39.1</v>
      </c>
    </row>
    <row r="52" spans="1:14" x14ac:dyDescent="0.15">
      <c r="A52" s="248"/>
      <c r="B52" s="244"/>
      <c r="C52" s="244"/>
      <c r="D52" s="244"/>
      <c r="E52" s="244"/>
      <c r="F52" s="244"/>
      <c r="G52" s="325"/>
      <c r="H52" s="326" t="s">
        <v>513</v>
      </c>
      <c r="I52" s="327">
        <v>263749</v>
      </c>
      <c r="J52" s="328">
        <v>26790</v>
      </c>
      <c r="K52" s="329">
        <v>-31.7</v>
      </c>
      <c r="L52" s="330">
        <v>52579</v>
      </c>
      <c r="M52" s="331">
        <v>8.3000000000000007</v>
      </c>
      <c r="N52" s="332">
        <v>-40</v>
      </c>
    </row>
    <row r="53" spans="1:14" x14ac:dyDescent="0.15">
      <c r="A53" s="248"/>
      <c r="B53" s="244"/>
      <c r="C53" s="244"/>
      <c r="D53" s="244"/>
      <c r="E53" s="244"/>
      <c r="F53" s="244"/>
      <c r="G53" s="310" t="s">
        <v>514</v>
      </c>
      <c r="H53" s="311"/>
      <c r="I53" s="319">
        <v>368972</v>
      </c>
      <c r="J53" s="320">
        <v>38117</v>
      </c>
      <c r="K53" s="321">
        <v>16.2</v>
      </c>
      <c r="L53" s="322">
        <v>94828</v>
      </c>
      <c r="M53" s="323">
        <v>3.1</v>
      </c>
      <c r="N53" s="324">
        <v>13.1</v>
      </c>
    </row>
    <row r="54" spans="1:14" x14ac:dyDescent="0.15">
      <c r="A54" s="248"/>
      <c r="B54" s="244"/>
      <c r="C54" s="244"/>
      <c r="D54" s="244"/>
      <c r="E54" s="244"/>
      <c r="F54" s="244"/>
      <c r="G54" s="325"/>
      <c r="H54" s="326" t="s">
        <v>513</v>
      </c>
      <c r="I54" s="327">
        <v>323457</v>
      </c>
      <c r="J54" s="328">
        <v>33415</v>
      </c>
      <c r="K54" s="329">
        <v>24.7</v>
      </c>
      <c r="L54" s="330">
        <v>55133</v>
      </c>
      <c r="M54" s="331">
        <v>4.9000000000000004</v>
      </c>
      <c r="N54" s="332">
        <v>19.8</v>
      </c>
    </row>
    <row r="55" spans="1:14" x14ac:dyDescent="0.15">
      <c r="A55" s="248"/>
      <c r="B55" s="244"/>
      <c r="C55" s="244"/>
      <c r="D55" s="244"/>
      <c r="E55" s="244"/>
      <c r="F55" s="244"/>
      <c r="G55" s="310" t="s">
        <v>515</v>
      </c>
      <c r="H55" s="311"/>
      <c r="I55" s="319">
        <v>317650</v>
      </c>
      <c r="J55" s="320">
        <v>33092</v>
      </c>
      <c r="K55" s="321">
        <v>-13.2</v>
      </c>
      <c r="L55" s="322">
        <v>119674</v>
      </c>
      <c r="M55" s="323">
        <v>26.2</v>
      </c>
      <c r="N55" s="324">
        <v>-39.4</v>
      </c>
    </row>
    <row r="56" spans="1:14" x14ac:dyDescent="0.15">
      <c r="A56" s="248"/>
      <c r="B56" s="244"/>
      <c r="C56" s="244"/>
      <c r="D56" s="244"/>
      <c r="E56" s="244"/>
      <c r="F56" s="244"/>
      <c r="G56" s="325"/>
      <c r="H56" s="326" t="s">
        <v>513</v>
      </c>
      <c r="I56" s="327">
        <v>217118</v>
      </c>
      <c r="J56" s="328">
        <v>22619</v>
      </c>
      <c r="K56" s="329">
        <v>-32.299999999999997</v>
      </c>
      <c r="L56" s="330">
        <v>57803</v>
      </c>
      <c r="M56" s="331">
        <v>4.8</v>
      </c>
      <c r="N56" s="332">
        <v>-37.1</v>
      </c>
    </row>
    <row r="57" spans="1:14" x14ac:dyDescent="0.15">
      <c r="A57" s="248"/>
      <c r="B57" s="244"/>
      <c r="C57" s="244"/>
      <c r="D57" s="244"/>
      <c r="E57" s="244"/>
      <c r="F57" s="244"/>
      <c r="G57" s="310" t="s">
        <v>516</v>
      </c>
      <c r="H57" s="311"/>
      <c r="I57" s="319">
        <v>477897</v>
      </c>
      <c r="J57" s="320">
        <v>50614</v>
      </c>
      <c r="K57" s="321">
        <v>52.9</v>
      </c>
      <c r="L57" s="322">
        <v>119685</v>
      </c>
      <c r="M57" s="323">
        <v>0</v>
      </c>
      <c r="N57" s="324">
        <v>52.9</v>
      </c>
    </row>
    <row r="58" spans="1:14" x14ac:dyDescent="0.15">
      <c r="A58" s="248"/>
      <c r="B58" s="244"/>
      <c r="C58" s="244"/>
      <c r="D58" s="244"/>
      <c r="E58" s="244"/>
      <c r="F58" s="244"/>
      <c r="G58" s="325"/>
      <c r="H58" s="326" t="s">
        <v>513</v>
      </c>
      <c r="I58" s="327">
        <v>196171</v>
      </c>
      <c r="J58" s="328">
        <v>20776</v>
      </c>
      <c r="K58" s="329">
        <v>-8.1</v>
      </c>
      <c r="L58" s="330">
        <v>68464</v>
      </c>
      <c r="M58" s="331">
        <v>18.399999999999999</v>
      </c>
      <c r="N58" s="332">
        <v>-26.5</v>
      </c>
    </row>
    <row r="59" spans="1:14" x14ac:dyDescent="0.15">
      <c r="A59" s="248"/>
      <c r="B59" s="244"/>
      <c r="C59" s="244"/>
      <c r="D59" s="244"/>
      <c r="E59" s="244"/>
      <c r="F59" s="244"/>
      <c r="G59" s="310" t="s">
        <v>517</v>
      </c>
      <c r="H59" s="311"/>
      <c r="I59" s="319">
        <v>448874</v>
      </c>
      <c r="J59" s="320">
        <v>48543</v>
      </c>
      <c r="K59" s="321">
        <v>-4.0999999999999996</v>
      </c>
      <c r="L59" s="322">
        <v>128611</v>
      </c>
      <c r="M59" s="323">
        <v>7.5</v>
      </c>
      <c r="N59" s="324">
        <v>-11.6</v>
      </c>
    </row>
    <row r="60" spans="1:14" x14ac:dyDescent="0.15">
      <c r="A60" s="248"/>
      <c r="B60" s="244"/>
      <c r="C60" s="244"/>
      <c r="D60" s="244"/>
      <c r="E60" s="244"/>
      <c r="F60" s="244"/>
      <c r="G60" s="325"/>
      <c r="H60" s="326" t="s">
        <v>513</v>
      </c>
      <c r="I60" s="333">
        <v>307014</v>
      </c>
      <c r="J60" s="328">
        <v>33201</v>
      </c>
      <c r="K60" s="329">
        <v>59.8</v>
      </c>
      <c r="L60" s="330">
        <v>61552</v>
      </c>
      <c r="M60" s="331">
        <v>-10.1</v>
      </c>
      <c r="N60" s="332">
        <v>69.900000000000006</v>
      </c>
    </row>
    <row r="61" spans="1:14" x14ac:dyDescent="0.15">
      <c r="A61" s="248"/>
      <c r="B61" s="244"/>
      <c r="C61" s="244"/>
      <c r="D61" s="244"/>
      <c r="E61" s="244"/>
      <c r="F61" s="244"/>
      <c r="G61" s="310" t="s">
        <v>518</v>
      </c>
      <c r="H61" s="334"/>
      <c r="I61" s="335">
        <v>387267</v>
      </c>
      <c r="J61" s="336">
        <v>40634</v>
      </c>
      <c r="K61" s="337">
        <v>1.8</v>
      </c>
      <c r="L61" s="338">
        <v>110964</v>
      </c>
      <c r="M61" s="339">
        <v>6.6</v>
      </c>
      <c r="N61" s="324">
        <v>-4.8</v>
      </c>
    </row>
    <row r="62" spans="1:14" x14ac:dyDescent="0.15">
      <c r="A62" s="248"/>
      <c r="B62" s="244"/>
      <c r="C62" s="244"/>
      <c r="D62" s="244"/>
      <c r="E62" s="244"/>
      <c r="F62" s="244"/>
      <c r="G62" s="325"/>
      <c r="H62" s="326" t="s">
        <v>513</v>
      </c>
      <c r="I62" s="327">
        <v>261502</v>
      </c>
      <c r="J62" s="328">
        <v>27360</v>
      </c>
      <c r="K62" s="329">
        <v>2.5</v>
      </c>
      <c r="L62" s="330">
        <v>59106</v>
      </c>
      <c r="M62" s="331">
        <v>5.3</v>
      </c>
      <c r="N62" s="332">
        <v>-2.8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21.13</v>
      </c>
      <c r="G47" s="12">
        <v>24.41</v>
      </c>
      <c r="H47" s="12">
        <v>26.87</v>
      </c>
      <c r="I47" s="12">
        <v>30.67</v>
      </c>
      <c r="J47" s="13">
        <v>31.97</v>
      </c>
    </row>
    <row r="48" spans="2:10" ht="57.75" customHeight="1" x14ac:dyDescent="0.15">
      <c r="B48" s="14"/>
      <c r="C48" s="1171" t="s">
        <v>4</v>
      </c>
      <c r="D48" s="1171"/>
      <c r="E48" s="1172"/>
      <c r="F48" s="15">
        <v>5.08</v>
      </c>
      <c r="G48" s="16">
        <v>4.12</v>
      </c>
      <c r="H48" s="16">
        <v>4.7699999999999996</v>
      </c>
      <c r="I48" s="16">
        <v>4.28</v>
      </c>
      <c r="J48" s="17">
        <v>4.12</v>
      </c>
    </row>
    <row r="49" spans="2:10" ht="57.75" customHeight="1" thickBot="1" x14ac:dyDescent="0.2">
      <c r="B49" s="18"/>
      <c r="C49" s="1173" t="s">
        <v>5</v>
      </c>
      <c r="D49" s="1173"/>
      <c r="E49" s="1174"/>
      <c r="F49" s="19" t="s">
        <v>525</v>
      </c>
      <c r="G49" s="20" t="s">
        <v>526</v>
      </c>
      <c r="H49" s="20">
        <v>0.63</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529</v>
      </c>
      <c r="D34" s="1181"/>
      <c r="E34" s="1182"/>
      <c r="F34" s="32" t="s">
        <v>481</v>
      </c>
      <c r="G34" s="33">
        <v>17.739999999999998</v>
      </c>
      <c r="H34" s="33">
        <v>17.899999999999999</v>
      </c>
      <c r="I34" s="33">
        <v>13.96</v>
      </c>
      <c r="J34" s="34">
        <v>15.84</v>
      </c>
      <c r="K34" s="22"/>
      <c r="L34" s="22"/>
      <c r="M34" s="22"/>
      <c r="N34" s="22"/>
      <c r="O34" s="22"/>
      <c r="P34" s="22"/>
    </row>
    <row r="35" spans="1:16" ht="39" customHeight="1" x14ac:dyDescent="0.15">
      <c r="A35" s="22"/>
      <c r="B35" s="35"/>
      <c r="C35" s="1175" t="s">
        <v>530</v>
      </c>
      <c r="D35" s="1176"/>
      <c r="E35" s="1177"/>
      <c r="F35" s="36">
        <v>5.08</v>
      </c>
      <c r="G35" s="37">
        <v>4.12</v>
      </c>
      <c r="H35" s="37">
        <v>4.7699999999999996</v>
      </c>
      <c r="I35" s="37">
        <v>4.2699999999999996</v>
      </c>
      <c r="J35" s="38">
        <v>4.1100000000000003</v>
      </c>
      <c r="K35" s="22"/>
      <c r="L35" s="22"/>
      <c r="M35" s="22"/>
      <c r="N35" s="22"/>
      <c r="O35" s="22"/>
      <c r="P35" s="22"/>
    </row>
    <row r="36" spans="1:16" ht="39" customHeight="1" x14ac:dyDescent="0.15">
      <c r="A36" s="22"/>
      <c r="B36" s="35"/>
      <c r="C36" s="1175" t="s">
        <v>531</v>
      </c>
      <c r="D36" s="1176"/>
      <c r="E36" s="1177"/>
      <c r="F36" s="36">
        <v>5.68</v>
      </c>
      <c r="G36" s="37">
        <v>4.95</v>
      </c>
      <c r="H36" s="37">
        <v>3.82</v>
      </c>
      <c r="I36" s="37">
        <v>0.75</v>
      </c>
      <c r="J36" s="38">
        <v>2.56</v>
      </c>
      <c r="K36" s="22"/>
      <c r="L36" s="22"/>
      <c r="M36" s="22"/>
      <c r="N36" s="22"/>
      <c r="O36" s="22"/>
      <c r="P36" s="22"/>
    </row>
    <row r="37" spans="1:16" ht="39" customHeight="1" x14ac:dyDescent="0.15">
      <c r="A37" s="22"/>
      <c r="B37" s="35"/>
      <c r="C37" s="1175" t="s">
        <v>532</v>
      </c>
      <c r="D37" s="1176"/>
      <c r="E37" s="1177"/>
      <c r="F37" s="36">
        <v>0.18</v>
      </c>
      <c r="G37" s="37">
        <v>0.68</v>
      </c>
      <c r="H37" s="37">
        <v>0.49</v>
      </c>
      <c r="I37" s="37">
        <v>0.88</v>
      </c>
      <c r="J37" s="38">
        <v>1.24</v>
      </c>
      <c r="K37" s="22"/>
      <c r="L37" s="22"/>
      <c r="M37" s="22"/>
      <c r="N37" s="22"/>
      <c r="O37" s="22"/>
      <c r="P37" s="22"/>
    </row>
    <row r="38" spans="1:16" ht="39" customHeight="1" x14ac:dyDescent="0.15">
      <c r="A38" s="22"/>
      <c r="B38" s="35"/>
      <c r="C38" s="1175" t="s">
        <v>533</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534</v>
      </c>
      <c r="D39" s="1176"/>
      <c r="E39" s="1177"/>
      <c r="F39" s="36">
        <v>0</v>
      </c>
      <c r="G39" s="37">
        <v>0</v>
      </c>
      <c r="H39" s="37">
        <v>0</v>
      </c>
      <c r="I39" s="37">
        <v>0.23</v>
      </c>
      <c r="J39" s="38">
        <v>0</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537</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538</v>
      </c>
      <c r="D43" s="1179"/>
      <c r="E43" s="1180"/>
      <c r="F43" s="41">
        <v>15.74</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424</v>
      </c>
      <c r="L45" s="60">
        <v>385</v>
      </c>
      <c r="M45" s="60">
        <v>342</v>
      </c>
      <c r="N45" s="60">
        <v>284</v>
      </c>
      <c r="O45" s="61">
        <v>241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310</v>
      </c>
      <c r="L48" s="64">
        <v>327</v>
      </c>
      <c r="M48" s="64">
        <v>319</v>
      </c>
      <c r="N48" s="64">
        <v>248</v>
      </c>
      <c r="O48" s="65">
        <v>281</v>
      </c>
      <c r="P48" s="48"/>
      <c r="Q48" s="48"/>
      <c r="R48" s="48"/>
      <c r="S48" s="48"/>
      <c r="T48" s="48"/>
      <c r="U48" s="48"/>
    </row>
    <row r="49" spans="1:21" ht="30.75" customHeight="1" x14ac:dyDescent="0.15">
      <c r="A49" s="48"/>
      <c r="B49" s="1193"/>
      <c r="C49" s="1194"/>
      <c r="D49" s="62"/>
      <c r="E49" s="1185" t="s">
        <v>16</v>
      </c>
      <c r="F49" s="1185"/>
      <c r="G49" s="1185"/>
      <c r="H49" s="1185"/>
      <c r="I49" s="1185"/>
      <c r="J49" s="1186"/>
      <c r="K49" s="63">
        <v>14</v>
      </c>
      <c r="L49" s="64">
        <v>6</v>
      </c>
      <c r="M49" s="64">
        <v>6</v>
      </c>
      <c r="N49" s="64">
        <v>5</v>
      </c>
      <c r="O49" s="65">
        <v>8</v>
      </c>
      <c r="P49" s="48"/>
      <c r="Q49" s="48"/>
      <c r="R49" s="48"/>
      <c r="S49" s="48"/>
      <c r="T49" s="48"/>
      <c r="U49" s="48"/>
    </row>
    <row r="50" spans="1:21" ht="30.75" customHeight="1" x14ac:dyDescent="0.15">
      <c r="A50" s="48"/>
      <c r="B50" s="1193"/>
      <c r="C50" s="119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537</v>
      </c>
      <c r="L52" s="64">
        <v>522</v>
      </c>
      <c r="M52" s="64">
        <v>510</v>
      </c>
      <c r="N52" s="64">
        <v>462</v>
      </c>
      <c r="O52" s="65">
        <v>424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211</v>
      </c>
      <c r="L53" s="69">
        <v>196</v>
      </c>
      <c r="M53" s="69">
        <v>157</v>
      </c>
      <c r="N53" s="69">
        <v>75</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1" t="s">
        <v>24</v>
      </c>
      <c r="C41" s="1212"/>
      <c r="D41" s="81"/>
      <c r="E41" s="1213" t="s">
        <v>25</v>
      </c>
      <c r="F41" s="1213"/>
      <c r="G41" s="1213"/>
      <c r="H41" s="1214"/>
      <c r="I41" s="82">
        <v>2359</v>
      </c>
      <c r="J41" s="83">
        <v>2122</v>
      </c>
      <c r="K41" s="83">
        <v>1962</v>
      </c>
      <c r="L41" s="83">
        <v>1912</v>
      </c>
      <c r="M41" s="84">
        <v>1884</v>
      </c>
    </row>
    <row r="42" spans="2:13" ht="27.75" customHeight="1" x14ac:dyDescent="0.15">
      <c r="B42" s="1201"/>
      <c r="C42" s="1202"/>
      <c r="D42" s="85"/>
      <c r="E42" s="1205" t="s">
        <v>26</v>
      </c>
      <c r="F42" s="1205"/>
      <c r="G42" s="1205"/>
      <c r="H42" s="1206"/>
      <c r="I42" s="86" t="s">
        <v>481</v>
      </c>
      <c r="J42" s="87" t="s">
        <v>481</v>
      </c>
      <c r="K42" s="87" t="s">
        <v>481</v>
      </c>
      <c r="L42" s="87" t="s">
        <v>481</v>
      </c>
      <c r="M42" s="88" t="s">
        <v>481</v>
      </c>
    </row>
    <row r="43" spans="2:13" ht="27.75" customHeight="1" x14ac:dyDescent="0.15">
      <c r="B43" s="1201"/>
      <c r="C43" s="1202"/>
      <c r="D43" s="85"/>
      <c r="E43" s="1205" t="s">
        <v>27</v>
      </c>
      <c r="F43" s="1205"/>
      <c r="G43" s="1205"/>
      <c r="H43" s="1206"/>
      <c r="I43" s="86">
        <v>2786</v>
      </c>
      <c r="J43" s="87">
        <v>2622</v>
      </c>
      <c r="K43" s="87">
        <v>2461</v>
      </c>
      <c r="L43" s="87">
        <v>2367</v>
      </c>
      <c r="M43" s="88">
        <v>2259</v>
      </c>
    </row>
    <row r="44" spans="2:13" ht="27.75" customHeight="1" x14ac:dyDescent="0.15">
      <c r="B44" s="1201"/>
      <c r="C44" s="1202"/>
      <c r="D44" s="85"/>
      <c r="E44" s="1205" t="s">
        <v>28</v>
      </c>
      <c r="F44" s="1205"/>
      <c r="G44" s="1205"/>
      <c r="H44" s="1206"/>
      <c r="I44" s="86">
        <v>41</v>
      </c>
      <c r="J44" s="87">
        <v>51</v>
      </c>
      <c r="K44" s="87">
        <v>64</v>
      </c>
      <c r="L44" s="87">
        <v>74</v>
      </c>
      <c r="M44" s="88">
        <v>125</v>
      </c>
    </row>
    <row r="45" spans="2:13" ht="27.75" customHeight="1" x14ac:dyDescent="0.15">
      <c r="B45" s="1201"/>
      <c r="C45" s="1202"/>
      <c r="D45" s="85"/>
      <c r="E45" s="1205" t="s">
        <v>29</v>
      </c>
      <c r="F45" s="1205"/>
      <c r="G45" s="1205"/>
      <c r="H45" s="1206"/>
      <c r="I45" s="86">
        <v>980</v>
      </c>
      <c r="J45" s="87">
        <v>985</v>
      </c>
      <c r="K45" s="87">
        <v>929</v>
      </c>
      <c r="L45" s="87">
        <v>791</v>
      </c>
      <c r="M45" s="88">
        <v>857</v>
      </c>
    </row>
    <row r="46" spans="2:13" ht="27.75" customHeight="1" x14ac:dyDescent="0.15">
      <c r="B46" s="1201"/>
      <c r="C46" s="1202"/>
      <c r="D46" s="85"/>
      <c r="E46" s="1205" t="s">
        <v>30</v>
      </c>
      <c r="F46" s="1205"/>
      <c r="G46" s="1205"/>
      <c r="H46" s="1206"/>
      <c r="I46" s="86" t="s">
        <v>481</v>
      </c>
      <c r="J46" s="87" t="s">
        <v>481</v>
      </c>
      <c r="K46" s="87" t="s">
        <v>481</v>
      </c>
      <c r="L46" s="87" t="s">
        <v>481</v>
      </c>
      <c r="M46" s="88" t="s">
        <v>481</v>
      </c>
    </row>
    <row r="47" spans="2:13" ht="27.75" customHeight="1" x14ac:dyDescent="0.15">
      <c r="B47" s="1201"/>
      <c r="C47" s="1202"/>
      <c r="D47" s="85"/>
      <c r="E47" s="1205" t="s">
        <v>31</v>
      </c>
      <c r="F47" s="1205"/>
      <c r="G47" s="1205"/>
      <c r="H47" s="1206"/>
      <c r="I47" s="86" t="s">
        <v>481</v>
      </c>
      <c r="J47" s="87" t="s">
        <v>481</v>
      </c>
      <c r="K47" s="87" t="s">
        <v>481</v>
      </c>
      <c r="L47" s="87" t="s">
        <v>481</v>
      </c>
      <c r="M47" s="88" t="s">
        <v>481</v>
      </c>
    </row>
    <row r="48" spans="2:13" ht="27.75" customHeight="1" x14ac:dyDescent="0.15">
      <c r="B48" s="1203"/>
      <c r="C48" s="1204"/>
      <c r="D48" s="85"/>
      <c r="E48" s="1205" t="s">
        <v>32</v>
      </c>
      <c r="F48" s="1205"/>
      <c r="G48" s="1205"/>
      <c r="H48" s="1206"/>
      <c r="I48" s="86" t="s">
        <v>481</v>
      </c>
      <c r="J48" s="87" t="s">
        <v>481</v>
      </c>
      <c r="K48" s="87" t="s">
        <v>481</v>
      </c>
      <c r="L48" s="87" t="s">
        <v>481</v>
      </c>
      <c r="M48" s="88" t="s">
        <v>481</v>
      </c>
    </row>
    <row r="49" spans="2:13" ht="27.75" customHeight="1" x14ac:dyDescent="0.15">
      <c r="B49" s="1199" t="s">
        <v>33</v>
      </c>
      <c r="C49" s="1200"/>
      <c r="D49" s="89"/>
      <c r="E49" s="1205" t="s">
        <v>34</v>
      </c>
      <c r="F49" s="1205"/>
      <c r="G49" s="1205"/>
      <c r="H49" s="1206"/>
      <c r="I49" s="86">
        <v>1925</v>
      </c>
      <c r="J49" s="87">
        <v>2204</v>
      </c>
      <c r="K49" s="87">
        <v>2328</v>
      </c>
      <c r="L49" s="87">
        <v>2445</v>
      </c>
      <c r="M49" s="88">
        <v>2556</v>
      </c>
    </row>
    <row r="50" spans="2:13" ht="27.75" customHeight="1" x14ac:dyDescent="0.15">
      <c r="B50" s="1201"/>
      <c r="C50" s="1202"/>
      <c r="D50" s="85"/>
      <c r="E50" s="1205" t="s">
        <v>35</v>
      </c>
      <c r="F50" s="1205"/>
      <c r="G50" s="1205"/>
      <c r="H50" s="1206"/>
      <c r="I50" s="86" t="s">
        <v>481</v>
      </c>
      <c r="J50" s="87" t="s">
        <v>481</v>
      </c>
      <c r="K50" s="87" t="s">
        <v>481</v>
      </c>
      <c r="L50" s="87" t="s">
        <v>481</v>
      </c>
      <c r="M50" s="88" t="s">
        <v>481</v>
      </c>
    </row>
    <row r="51" spans="2:13" ht="27.75" customHeight="1" x14ac:dyDescent="0.15">
      <c r="B51" s="1203"/>
      <c r="C51" s="1204"/>
      <c r="D51" s="85"/>
      <c r="E51" s="1205" t="s">
        <v>36</v>
      </c>
      <c r="F51" s="1205"/>
      <c r="G51" s="1205"/>
      <c r="H51" s="1206"/>
      <c r="I51" s="86">
        <v>4533</v>
      </c>
      <c r="J51" s="87">
        <v>4585</v>
      </c>
      <c r="K51" s="87">
        <v>4396</v>
      </c>
      <c r="L51" s="87">
        <v>4160</v>
      </c>
      <c r="M51" s="88">
        <v>4140</v>
      </c>
    </row>
    <row r="52" spans="2:13" ht="27.75" customHeight="1" thickBot="1" x14ac:dyDescent="0.2">
      <c r="B52" s="1207" t="s">
        <v>37</v>
      </c>
      <c r="C52" s="1208"/>
      <c r="D52" s="90"/>
      <c r="E52" s="1209" t="s">
        <v>38</v>
      </c>
      <c r="F52" s="1209"/>
      <c r="G52" s="1209"/>
      <c r="H52" s="1210"/>
      <c r="I52" s="91">
        <v>-293</v>
      </c>
      <c r="J52" s="92">
        <v>-1009</v>
      </c>
      <c r="K52" s="92">
        <v>-1308</v>
      </c>
      <c r="L52" s="92">
        <v>-1461</v>
      </c>
      <c r="M52" s="93">
        <v>-1570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56" zoomScale="80" zoomScaleNormal="80" zoomScaleSheetLayoutView="55" workbookViewId="0">
      <selection activeCell="F68" sqref="F68"/>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38"/>
      <c r="H50" s="1239"/>
      <c r="I50" s="1239"/>
      <c r="J50" s="1240"/>
      <c r="K50" s="354" t="s">
        <v>520</v>
      </c>
      <c r="L50" s="354" t="s">
        <v>521</v>
      </c>
      <c r="M50" s="354" t="s">
        <v>522</v>
      </c>
      <c r="N50" s="354" t="s">
        <v>523</v>
      </c>
      <c r="O50" s="354" t="s">
        <v>524</v>
      </c>
    </row>
    <row r="51" spans="1:17" x14ac:dyDescent="0.15">
      <c r="B51" s="248"/>
      <c r="C51" s="244"/>
      <c r="D51" s="244"/>
      <c r="E51" s="244"/>
      <c r="F51" s="244"/>
      <c r="G51" s="1241" t="s">
        <v>549</v>
      </c>
      <c r="H51" s="1242"/>
      <c r="I51" s="1247" t="s">
        <v>550</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551</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552</v>
      </c>
      <c r="H55" s="1222"/>
      <c r="I55" s="1227" t="s">
        <v>550</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551</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51" t="s">
        <v>556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38"/>
      <c r="H72" s="1239"/>
      <c r="I72" s="1239"/>
      <c r="J72" s="1240"/>
      <c r="K72" s="354" t="s">
        <v>520</v>
      </c>
      <c r="L72" s="354" t="s">
        <v>521</v>
      </c>
      <c r="M72" s="354" t="s">
        <v>522</v>
      </c>
      <c r="N72" s="354" t="s">
        <v>523</v>
      </c>
      <c r="O72" s="354" t="s">
        <v>524</v>
      </c>
    </row>
    <row r="73" spans="2:30" x14ac:dyDescent="0.15">
      <c r="B73" s="248"/>
      <c r="C73" s="244"/>
      <c r="D73" s="244"/>
      <c r="E73" s="244"/>
      <c r="F73" s="244"/>
      <c r="G73" s="1241" t="s">
        <v>549</v>
      </c>
      <c r="H73" s="1242"/>
      <c r="I73" s="1247" t="s">
        <v>550</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555</v>
      </c>
      <c r="J75" s="1227"/>
      <c r="K75" s="1219">
        <v>7.6</v>
      </c>
      <c r="L75" s="1219">
        <v>6.7</v>
      </c>
      <c r="M75" s="1219">
        <v>6.1</v>
      </c>
      <c r="N75" s="1219">
        <v>4.5999999999999996</v>
      </c>
      <c r="O75" s="1219">
        <v>3.6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552</v>
      </c>
      <c r="H77" s="1222"/>
      <c r="I77" s="1227" t="s">
        <v>550</v>
      </c>
      <c r="J77" s="1227"/>
      <c r="K77" s="1228">
        <v>38.6</v>
      </c>
      <c r="L77" s="1228">
        <v>28.4</v>
      </c>
      <c r="M77" s="1215">
        <v>20.5</v>
      </c>
      <c r="N77" s="1215">
        <v>17.899999999999999</v>
      </c>
      <c r="O77" s="1215">
        <v>0.8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555</v>
      </c>
      <c r="J79" s="1217"/>
      <c r="K79" s="1218">
        <v>12.6</v>
      </c>
      <c r="L79" s="1218">
        <v>11.4</v>
      </c>
      <c r="M79" s="1218">
        <v>10.5</v>
      </c>
      <c r="N79" s="1218">
        <v>9.5</v>
      </c>
      <c r="O79" s="1218">
        <v>8.1</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election activeCell="Q16" sqref="Q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32803</v>
      </c>
      <c r="E3" s="116"/>
      <c r="F3" s="117">
        <v>92021</v>
      </c>
      <c r="G3" s="118"/>
      <c r="H3" s="119"/>
    </row>
    <row r="4" spans="1:8" x14ac:dyDescent="0.15">
      <c r="A4" s="120"/>
      <c r="B4" s="121"/>
      <c r="C4" s="122"/>
      <c r="D4" s="123">
        <v>26790</v>
      </c>
      <c r="E4" s="124"/>
      <c r="F4" s="125">
        <v>52579</v>
      </c>
      <c r="G4" s="126"/>
      <c r="H4" s="127"/>
    </row>
    <row r="5" spans="1:8" x14ac:dyDescent="0.15">
      <c r="A5" s="108" t="s">
        <v>514</v>
      </c>
      <c r="B5" s="113"/>
      <c r="C5" s="114"/>
      <c r="D5" s="115">
        <v>38117</v>
      </c>
      <c r="E5" s="116"/>
      <c r="F5" s="117">
        <v>94828</v>
      </c>
      <c r="G5" s="118"/>
      <c r="H5" s="119"/>
    </row>
    <row r="6" spans="1:8" x14ac:dyDescent="0.15">
      <c r="A6" s="120"/>
      <c r="B6" s="121"/>
      <c r="C6" s="122"/>
      <c r="D6" s="123">
        <v>33415</v>
      </c>
      <c r="E6" s="124"/>
      <c r="F6" s="125">
        <v>55133</v>
      </c>
      <c r="G6" s="126"/>
      <c r="H6" s="127"/>
    </row>
    <row r="7" spans="1:8" x14ac:dyDescent="0.15">
      <c r="A7" s="108" t="s">
        <v>515</v>
      </c>
      <c r="B7" s="113"/>
      <c r="C7" s="114"/>
      <c r="D7" s="115">
        <v>33092</v>
      </c>
      <c r="E7" s="116"/>
      <c r="F7" s="117">
        <v>119674</v>
      </c>
      <c r="G7" s="118"/>
      <c r="H7" s="119"/>
    </row>
    <row r="8" spans="1:8" x14ac:dyDescent="0.15">
      <c r="A8" s="120"/>
      <c r="B8" s="121"/>
      <c r="C8" s="122"/>
      <c r="D8" s="123">
        <v>22619</v>
      </c>
      <c r="E8" s="124"/>
      <c r="F8" s="125">
        <v>57803</v>
      </c>
      <c r="G8" s="126"/>
      <c r="H8" s="127"/>
    </row>
    <row r="9" spans="1:8" x14ac:dyDescent="0.15">
      <c r="A9" s="108" t="s">
        <v>516</v>
      </c>
      <c r="B9" s="113"/>
      <c r="C9" s="114"/>
      <c r="D9" s="115">
        <v>50614</v>
      </c>
      <c r="E9" s="116"/>
      <c r="F9" s="117">
        <v>119685</v>
      </c>
      <c r="G9" s="118"/>
      <c r="H9" s="119"/>
    </row>
    <row r="10" spans="1:8" x14ac:dyDescent="0.15">
      <c r="A10" s="120"/>
      <c r="B10" s="121"/>
      <c r="C10" s="122"/>
      <c r="D10" s="123">
        <v>20776</v>
      </c>
      <c r="E10" s="124"/>
      <c r="F10" s="125">
        <v>68464</v>
      </c>
      <c r="G10" s="126"/>
      <c r="H10" s="127"/>
    </row>
    <row r="11" spans="1:8" x14ac:dyDescent="0.15">
      <c r="A11" s="108" t="s">
        <v>517</v>
      </c>
      <c r="B11" s="113"/>
      <c r="C11" s="114"/>
      <c r="D11" s="115">
        <v>48543</v>
      </c>
      <c r="E11" s="116"/>
      <c r="F11" s="117">
        <v>128611</v>
      </c>
      <c r="G11" s="118"/>
      <c r="H11" s="119"/>
    </row>
    <row r="12" spans="1:8" x14ac:dyDescent="0.15">
      <c r="A12" s="120"/>
      <c r="B12" s="121"/>
      <c r="C12" s="128"/>
      <c r="D12" s="123">
        <v>33201</v>
      </c>
      <c r="E12" s="124"/>
      <c r="F12" s="125">
        <v>61552</v>
      </c>
      <c r="G12" s="126"/>
      <c r="H12" s="127"/>
    </row>
    <row r="13" spans="1:8" x14ac:dyDescent="0.15">
      <c r="A13" s="108"/>
      <c r="B13" s="113"/>
      <c r="C13" s="129"/>
      <c r="D13" s="130">
        <v>40634</v>
      </c>
      <c r="E13" s="131"/>
      <c r="F13" s="132">
        <v>110964</v>
      </c>
      <c r="G13" s="133"/>
      <c r="H13" s="119"/>
    </row>
    <row r="14" spans="1:8" x14ac:dyDescent="0.15">
      <c r="A14" s="120"/>
      <c r="B14" s="121"/>
      <c r="C14" s="122"/>
      <c r="D14" s="123">
        <v>27360</v>
      </c>
      <c r="E14" s="124"/>
      <c r="F14" s="125">
        <v>59106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5.08</v>
      </c>
      <c r="C19" s="134">
        <f>ROUND(VALUE(SUBSTITUTE(実質収支比率等に係る経年分析!G$48,"▲","-")),2)</f>
        <v>4.12</v>
      </c>
      <c r="D19" s="134">
        <f>ROUND(VALUE(SUBSTITUTE(実質収支比率等に係る経年分析!H$48,"▲","-")),2)</f>
        <v>4.7699999999999996</v>
      </c>
      <c r="E19" s="134">
        <f>ROUND(VALUE(SUBSTITUTE(実質収支比率等に係る経年分析!I$48,"▲","-")),2)</f>
        <v>4.28</v>
      </c>
      <c r="F19" s="134">
        <f>ROUND(VALUE(SUBSTITUTE(実質収支比率等に係る経年分析!J$48,"▲","-")),2)</f>
        <v>4.12</v>
      </c>
    </row>
    <row r="20" spans="1:11" x14ac:dyDescent="0.15">
      <c r="A20" s="134" t="s">
        <v>43</v>
      </c>
      <c r="B20" s="134">
        <f>ROUND(VALUE(SUBSTITUTE(実質収支比率等に係る経年分析!F$47,"▲","-")),2)</f>
        <v>21.13</v>
      </c>
      <c r="C20" s="134">
        <f>ROUND(VALUE(SUBSTITUTE(実質収支比率等に係る経年分析!G$47,"▲","-")),2)</f>
        <v>24.41</v>
      </c>
      <c r="D20" s="134">
        <f>ROUND(VALUE(SUBSTITUTE(実質収支比率等に係る経年分析!H$47,"▲","-")),2)</f>
        <v>26.87</v>
      </c>
      <c r="E20" s="134">
        <f>ROUND(VALUE(SUBSTITUTE(実質収支比率等に係る経年分析!I$47,"▲","-")),2)</f>
        <v>30.67</v>
      </c>
      <c r="F20" s="134">
        <f>ROUND(VALUE(SUBSTITUTE(実質収支比率等に係る経年分析!J$47,"▲","-")),2)</f>
        <v>31.97</v>
      </c>
    </row>
    <row r="21" spans="1:11" x14ac:dyDescent="0.15">
      <c r="A21" s="134" t="s">
        <v>44</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-1</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-0.01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15.74</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川崎町温泉事業特別会計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川崎町公共下水道事業特別会計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川崎町国民健康保険特別会計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川崎町後期高齢者医療保険特別会計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川崎町介護保険特別会計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x14ac:dyDescent="0.15">
      <c r="A34" s="135" t="str">
        <f>IF(連結実質赤字比率に係る赤字・黒字の構成分析!C$36="",NA(),連結実質赤字比率に係る赤字・黒字の構成分析!C$36)</f>
        <v>川崎町病院事業会計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4.1100000000000003</v>
      </c>
    </row>
    <row r="36" spans="1:16" x14ac:dyDescent="0.15">
      <c r="A36" s="135" t="str">
        <f>IF(連結実質赤字比率に係る赤字・黒字の構成分析!C$34="",NA(),連結実質赤字比率に係る赤字・黒字の構成分析!C$34)</f>
        <v>川崎町水道事業会計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17.739999999999998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17.899999999999999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15.84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537</v>
      </c>
      <c r="E42" s="136"/>
      <c r="F42" s="136"/>
      <c r="G42" s="136">
        <f>'実質公債費比率（分子）の構造'!L$52</f>
        <v>522</v>
      </c>
      <c r="H42" s="136"/>
      <c r="I42" s="136"/>
      <c r="J42" s="136">
        <f>'実質公債費比率（分子）の構造'!M$52</f>
        <v>510</v>
      </c>
      <c r="K42" s="136"/>
      <c r="L42" s="136"/>
      <c r="M42" s="136">
        <f>'実質公債費比率（分子）の構造'!N$52</f>
        <v>462</v>
      </c>
      <c r="N42" s="136"/>
      <c r="O42" s="136"/>
      <c r="P42" s="136">
        <f>'実質公債費比率（分子）の構造'!O$52</f>
        <v>424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14</v>
      </c>
      <c r="C45" s="136"/>
      <c r="D45" s="136"/>
      <c r="E45" s="136">
        <f>'実質公債費比率（分子）の構造'!L$49</f>
        <v>6</v>
      </c>
      <c r="F45" s="136"/>
      <c r="G45" s="136"/>
      <c r="H45" s="136">
        <f>'実質公債費比率（分子）の構造'!M$49</f>
        <v>6</v>
      </c>
      <c r="I45" s="136"/>
      <c r="J45" s="136"/>
      <c r="K45" s="136">
        <f>'実質公債費比率（分子）の構造'!N$49</f>
        <v>5</v>
      </c>
      <c r="L45" s="136"/>
      <c r="M45" s="136"/>
      <c r="N45" s="136">
        <f>'実質公債費比率（分子）の構造'!O$49</f>
        <v>8</v>
      </c>
      <c r="O45" s="136"/>
      <c r="P45" s="136"/>
    </row>
    <row r="46" spans="1:16" x14ac:dyDescent="0.15">
      <c r="A46" s="136" t="s">
        <v>55</v>
      </c>
      <c r="B46" s="136">
        <f>'実質公債費比率（分子）の構造'!K$48</f>
        <v>310</v>
      </c>
      <c r="C46" s="136"/>
      <c r="D46" s="136"/>
      <c r="E46" s="136">
        <f>'実質公債費比率（分子）の構造'!L$48</f>
        <v>327</v>
      </c>
      <c r="F46" s="136"/>
      <c r="G46" s="136"/>
      <c r="H46" s="136">
        <f>'実質公債費比率（分子）の構造'!M$48</f>
        <v>319</v>
      </c>
      <c r="I46" s="136"/>
      <c r="J46" s="136"/>
      <c r="K46" s="136">
        <f>'実質公債費比率（分子）の構造'!N$48</f>
        <v>248</v>
      </c>
      <c r="L46" s="136"/>
      <c r="M46" s="136"/>
      <c r="N46" s="136">
        <f>'実質公債費比率（分子）の構造'!O$48</f>
        <v>281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424</v>
      </c>
      <c r="C49" s="136"/>
      <c r="D49" s="136"/>
      <c r="E49" s="136">
        <f>'実質公債費比率（分子）の構造'!L$45</f>
        <v>385</v>
      </c>
      <c r="F49" s="136"/>
      <c r="G49" s="136"/>
      <c r="H49" s="136">
        <f>'実質公債費比率（分子）の構造'!M$45</f>
        <v>342</v>
      </c>
      <c r="I49" s="136"/>
      <c r="J49" s="136"/>
      <c r="K49" s="136">
        <f>'実質公債費比率（分子）の構造'!N$45</f>
        <v>284</v>
      </c>
      <c r="L49" s="136"/>
      <c r="M49" s="136"/>
      <c r="N49" s="136">
        <f>'実質公債費比率（分子）の構造'!O$45</f>
        <v>241</v>
      </c>
      <c r="O49" s="136"/>
      <c r="P49" s="136"/>
    </row>
    <row r="50" spans="1:16" x14ac:dyDescent="0.15">
      <c r="A50" s="136" t="s">
        <v>59</v>
      </c>
      <c r="B50" s="136" t="e">
        <f>NA()</f>
        <v>#N/A</v>
      </c>
      <c r="C50" s="136">
        <f>IF(ISNUMBER('実質公債費比率（分子）の構造'!K$53),'実質公債費比率（分子）の構造'!K$53,NA())</f>
        <v>211</v>
      </c>
      <c r="D50" s="136" t="e">
        <f>NA()</f>
        <v>#N/A</v>
      </c>
      <c r="E50" s="136" t="e">
        <f>NA()</f>
        <v>#N/A</v>
      </c>
      <c r="F50" s="136">
        <f>IF(ISNUMBER('実質公債費比率（分子）の構造'!L$53),'実質公債費比率（分子）の構造'!L$53,NA())</f>
        <v>196</v>
      </c>
      <c r="G50" s="136" t="e">
        <f>NA()</f>
        <v>#N/A</v>
      </c>
      <c r="H50" s="136" t="e">
        <f>NA()</f>
        <v>#N/A</v>
      </c>
      <c r="I50" s="136">
        <f>IF(ISNUMBER('実質公債費比率（分子）の構造'!M$53),'実質公債費比率（分子）の構造'!M$53,NA())</f>
        <v>157</v>
      </c>
      <c r="J50" s="136" t="e">
        <f>NA()</f>
        <v>#N/A</v>
      </c>
      <c r="K50" s="136" t="e">
        <f>NA()</f>
        <v>#N/A</v>
      </c>
      <c r="L50" s="136">
        <f>IF(ISNUMBER('実質公債費比率（分子）の構造'!N$53),'実質公債費比率（分子）の構造'!N$53,NA())</f>
        <v>75</v>
      </c>
      <c r="M50" s="136" t="e">
        <f>NA()</f>
        <v>#N/A</v>
      </c>
      <c r="N50" s="136" t="e">
        <f>NA()</f>
        <v>#N/A</v>
      </c>
      <c r="O50" s="136">
        <f>IF(ISNUMBER('実質公債費比率（分子）の構造'!O$53),'実質公債費比率（分子）の構造'!O$53,NA())</f>
        <v>106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4533</v>
      </c>
      <c r="E56" s="135"/>
      <c r="F56" s="135"/>
      <c r="G56" s="135">
        <f>'将来負担比率（分子）の構造'!J$51</f>
        <v>4585</v>
      </c>
      <c r="H56" s="135"/>
      <c r="I56" s="135"/>
      <c r="J56" s="135">
        <f>'将来負担比率（分子）の構造'!K$51</f>
        <v>4396</v>
      </c>
      <c r="K56" s="135"/>
      <c r="L56" s="135"/>
      <c r="M56" s="135">
        <f>'将来負担比率（分子）の構造'!L$51</f>
        <v>4160</v>
      </c>
      <c r="N56" s="135"/>
      <c r="O56" s="135"/>
      <c r="P56" s="135">
        <f>'将来負担比率（分子）の構造'!M$51</f>
        <v>4140</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1925</v>
      </c>
      <c r="E58" s="135"/>
      <c r="F58" s="135"/>
      <c r="G58" s="135">
        <f>'将来負担比率（分子）の構造'!J$49</f>
        <v>2204</v>
      </c>
      <c r="H58" s="135"/>
      <c r="I58" s="135"/>
      <c r="J58" s="135">
        <f>'将来負担比率（分子）の構造'!K$49</f>
        <v>2328</v>
      </c>
      <c r="K58" s="135"/>
      <c r="L58" s="135"/>
      <c r="M58" s="135">
        <f>'将来負担比率（分子）の構造'!L$49</f>
        <v>2445</v>
      </c>
      <c r="N58" s="135"/>
      <c r="O58" s="135"/>
      <c r="P58" s="135">
        <f>'将来負担比率（分子）の構造'!M$49</f>
        <v>2556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980</v>
      </c>
      <c r="C62" s="135"/>
      <c r="D62" s="135"/>
      <c r="E62" s="135">
        <f>'将来負担比率（分子）の構造'!J$45</f>
        <v>985</v>
      </c>
      <c r="F62" s="135"/>
      <c r="G62" s="135"/>
      <c r="H62" s="135">
        <f>'将来負担比率（分子）の構造'!K$45</f>
        <v>929</v>
      </c>
      <c r="I62" s="135"/>
      <c r="J62" s="135"/>
      <c r="K62" s="135">
        <f>'将来負担比率（分子）の構造'!L$45</f>
        <v>791</v>
      </c>
      <c r="L62" s="135"/>
      <c r="M62" s="135"/>
      <c r="N62" s="135">
        <f>'将来負担比率（分子）の構造'!M$45</f>
        <v>857</v>
      </c>
      <c r="O62" s="135"/>
      <c r="P62" s="135"/>
    </row>
    <row r="63" spans="1:16" x14ac:dyDescent="0.15">
      <c r="A63" s="135" t="s">
        <v>28</v>
      </c>
      <c r="B63" s="135">
        <f>'将来負担比率（分子）の構造'!I$44</f>
        <v>41</v>
      </c>
      <c r="C63" s="135"/>
      <c r="D63" s="135"/>
      <c r="E63" s="135">
        <f>'将来負担比率（分子）の構造'!J$44</f>
        <v>51</v>
      </c>
      <c r="F63" s="135"/>
      <c r="G63" s="135"/>
      <c r="H63" s="135">
        <f>'将来負担比率（分子）の構造'!K$44</f>
        <v>64</v>
      </c>
      <c r="I63" s="135"/>
      <c r="J63" s="135"/>
      <c r="K63" s="135">
        <f>'将来負担比率（分子）の構造'!L$44</f>
        <v>74</v>
      </c>
      <c r="L63" s="135"/>
      <c r="M63" s="135"/>
      <c r="N63" s="135">
        <f>'将来負担比率（分子）の構造'!M$44</f>
        <v>125</v>
      </c>
      <c r="O63" s="135"/>
      <c r="P63" s="135"/>
    </row>
    <row r="64" spans="1:16" x14ac:dyDescent="0.15">
      <c r="A64" s="135" t="s">
        <v>27</v>
      </c>
      <c r="B64" s="135">
        <f>'将来負担比率（分子）の構造'!I$43</f>
        <v>2786</v>
      </c>
      <c r="C64" s="135"/>
      <c r="D64" s="135"/>
      <c r="E64" s="135">
        <f>'将来負担比率（分子）の構造'!J$43</f>
        <v>2622</v>
      </c>
      <c r="F64" s="135"/>
      <c r="G64" s="135"/>
      <c r="H64" s="135">
        <f>'将来負担比率（分子）の構造'!K$43</f>
        <v>2461</v>
      </c>
      <c r="I64" s="135"/>
      <c r="J64" s="135"/>
      <c r="K64" s="135">
        <f>'将来負担比率（分子）の構造'!L$43</f>
        <v>2367</v>
      </c>
      <c r="L64" s="135"/>
      <c r="M64" s="135"/>
      <c r="N64" s="135">
        <f>'将来負担比率（分子）の構造'!M$43</f>
        <v>2259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2359</v>
      </c>
      <c r="C66" s="135"/>
      <c r="D66" s="135"/>
      <c r="E66" s="135">
        <f>'将来負担比率（分子）の構造'!J$41</f>
        <v>2122</v>
      </c>
      <c r="F66" s="135"/>
      <c r="G66" s="135"/>
      <c r="H66" s="135">
        <f>'将来負担比率（分子）の構造'!K$41</f>
        <v>1962</v>
      </c>
      <c r="I66" s="135"/>
      <c r="J66" s="135"/>
      <c r="K66" s="135">
        <f>'将来負担比率（分子）の構造'!L$41</f>
        <v>1912</v>
      </c>
      <c r="L66" s="135"/>
      <c r="M66" s="135"/>
      <c r="N66" s="135">
        <f>'将来負担比率（分子）の構造'!M$41</f>
        <v>1884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2017-04-25T06:35:03Z</cp:lastPrinted>
  <dcterms:created xsi:type="dcterms:W3CDTF">2017-02-15T15:38:27Z</dcterms:created>
  <dcterms:modified xsi:type="dcterms:W3CDTF">2017-04-25T06:37:09Z</dcterms:modified>
  <cp:category/>
</cp:coreProperties>
</file>