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1_１回目（３月公表分）\03_市町村から\20 川崎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l="1"/>
  <c r="BW34" i="10"/>
  <c r="BW35" i="10" s="1"/>
  <c r="BW36" i="10" s="1"/>
  <c r="BW37" i="10" s="1"/>
  <c r="BW38" i="10" s="1"/>
  <c r="BW39" i="10" s="1"/>
</calcChain>
</file>

<file path=xl/sharedStrings.xml><?xml version="1.0" encoding="utf-8"?>
<sst xmlns="http://schemas.openxmlformats.org/spreadsheetml/2006/main" count="1106" uniqueCount="586">
  <si>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</si>
  <si>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</si>
  <si>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</si>
  <si>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</si>
  <si>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</si>
  <si>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</si>
  <si>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</si>
  <si>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</si>
  <si>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</si>
  <si>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</si>
  <si>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</si>
  <si>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</si>
  <si>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</si>
  <si>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</si>
  <si>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</si>
  <si>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</si>
  <si>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</si>
  <si>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</si>
  <si>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</si>
  <si>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</si>
  <si>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</si>
  <si>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</si>
  <si>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</si>
  <si>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</si>
  <si>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</si>
  <si>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</si>
  <si>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</si>
  <si>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</si>
  <si>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</si>
  <si>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</si>
  <si>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</si>
  <si>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</si>
  <si>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</si>
  <si>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</si>
  <si>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</si>
  <si>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</si>
  <si>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</si>
  <si>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</si>
  <si>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</si>
  <si>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</si>
  <si>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</si>
  <si>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</si>
  <si>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</si>
  <si>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</si>
  <si>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</si>
  <si>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</si>
  <si>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</si>
  <si>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</si>
  <si>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</si>
  <si>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</si>
  <si>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</si>
  <si>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</si>
  <si>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</si>
  <si>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</si>
  <si>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</si>
  <si>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</si>
  <si>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</si>
  <si>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</si>
  <si>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</si>
  <si>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</si>
  <si>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</si>
  <si>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</si>
  <si>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</si>
  <si>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</si>
  <si>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</si>
  <si>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</si>
  <si>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</si>
  <si>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</si>
  <si>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</si>
  <si>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</si>
  <si>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</si>
  <si>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</si>
  <si>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</si>
  <si>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</si>
  <si>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</si>
  <si>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</si>
  <si>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</si>
  <si>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</si>
  <si>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</si>
  <si>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</si>
  <si>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</si>
  <si>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</si>
  <si>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</si>
  <si>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</si>
  <si>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</si>
  <si>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</si>
  <si>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</si>
  <si>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</si>
  <si>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</si>
  <si>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</si>
  <si>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</si>
  <si>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</si>
  <si>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</si>
  <si>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</si>
  <si>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</si>
  <si>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</si>
  <si>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</si>
  <si>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</si>
  <si>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</si>
  <si>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</si>
  <si>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</si>
  <si>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</si>
  <si>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</si>
  <si>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</si>
  <si>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</si>
  <si>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</si>
  <si>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</si>
  <si>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</si>
  <si>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</si>
  <si>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</si>
  <si>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</si>
  <si>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</si>
  <si>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</si>
  <si>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</si>
  <si>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</si>
  <si>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</si>
  <si>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</si>
  <si>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</si>
  <si>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</si>
  <si>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</si>
  <si>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</si>
  <si>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</si>
  <si>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</si>
  <si>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</si>
  <si>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</si>
  <si>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</si>
  <si>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</si>
  <si>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</si>
  <si>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</si>
  <si>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</si>
  <si>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</si>
  <si>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</si>
  <si>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</si>
  <si>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</si>
  <si>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</si>
  <si>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</si>
  <si>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</si>
  <si>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</si>
  <si>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</si>
  <si>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</si>
  <si>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</si>
  <si>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</si>
  <si>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</si>
  <si>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</si>
  <si>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</si>
  <si>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</si>
  <si>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</si>
  <si>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</si>
  <si>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</si>
  <si>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</si>
  <si>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</si>
  <si>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</si>
  <si>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</si>
  <si>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</si>
  <si>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</si>
  <si>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</si>
  <si>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</si>
  <si>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</si>
  <si>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</si>
  <si>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</si>
  <si>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</si>
  <si>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</si>
  <si>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</si>
  <si>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</si>
  <si>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</si>
  <si>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</si>
  <si>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</si>
  <si>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</si>
  <si>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</si>
  <si>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</si>
  <si>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</si>
  <si>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</si>
  <si>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</si>
  <si>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</si>
  <si>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</si>
  <si>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</si>
  <si>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</si>
  <si>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</si>
  <si>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</si>
  <si>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</si>
  <si>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</si>
  <si>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</si>
  <si>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</si>
  <si>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</si>
  <si>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</si>
  <si>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</si>
  <si>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</si>
  <si>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</si>
  <si>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</si>
  <si>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</si>
  <si>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</si>
  <si>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</si>
  <si>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</si>
  <si>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</si>
  <si>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</si>
  <si>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</si>
  <si>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</si>
  <si>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</si>
  <si>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</si>
  <si>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</si>
  <si>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</si>
  <si>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</si>
  <si>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</si>
  <si>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</si>
  <si>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</si>
  <si>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</si>
  <si>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</si>
  <si>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</si>
  <si>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</si>
  <si>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</si>
  <si>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</si>
  <si>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</si>
  <si>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宮城県川崎町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</si>
  <si>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</si>
  <si>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</si>
  <si>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</si>
  <si>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</si>
  <si>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</si>
  <si>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</si>
  <si>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</si>
  <si>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</si>
  <si>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</si>
  <si>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</si>
  <si>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</si>
  <si>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</si>
  <si>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</si>
  <si>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</si>
  <si>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</si>
  <si>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</si>
  <si>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</si>
  <si>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</si>
  <si>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</si>
  <si>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</si>
  <si>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</si>
  <si>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</si>
  <si>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</si>
  <si>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</si>
  <si>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</si>
  <si>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</si>
  <si>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</si>
  <si>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</si>
  <si>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</si>
  <si>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</si>
  <si>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</si>
  <si>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</si>
  <si>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</si>
  <si>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</si>
  <si>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</si>
  <si>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</si>
  <si>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</si>
  <si>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</si>
  <si>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</si>
  <si>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</si>
  <si>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</si>
  <si>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</si>
  <si>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</si>
  <si>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</si>
  <si>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</si>
  <si>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</si>
  <si>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</si>
  <si>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</si>
  <si>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</si>
  <si>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</si>
  <si>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</si>
  <si>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</si>
  <si>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</si>
  <si>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</si>
  <si>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</si>
  <si>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</si>
  <si>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</si>
  <si>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</si>
  <si>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</si>
  <si>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</si>
  <si>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</si>
  <si>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</si>
  <si>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</si>
  <si>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</si>
  <si>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</si>
  <si>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</si>
  <si>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</si>
  <si>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</si>
  <si>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</si>
  <si>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</si>
  <si>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</si>
  <si>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</si>
  <si>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</si>
  <si>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</si>
  <si>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</si>
  <si>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</si>
  <si>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</si>
  <si>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</si>
  <si>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</si>
  <si>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</si>
  <si>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</si>
  <si>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</si>
  <si>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</si>
  <si>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</si>
  <si>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</si>
  <si>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</si>
  <si>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</si>
  <si>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</si>
  <si>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</si>
  <si>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</si>
  <si>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</si>
  <si>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</si>
  <si>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</si>
  <si>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</si>
  <si>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</si>
  <si>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</si>
  <si>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</si>
  <si>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</si>
  <si>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</si>
  <si>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</si>
  <si>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</si>
  <si>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</si>
  <si>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</si>
  <si>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</si>
  <si>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</si>
  <si>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</si>
  <si>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</si>
  <si>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</si>
  <si>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</si>
  <si>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</si>
  <si>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</si>
  <si>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</si>
  <si>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</si>
  <si>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</si>
  <si>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</si>
  <si>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</si>
  <si>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</si>
  <si>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</si>
  <si>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</si>
  <si>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</si>
  <si>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</si>
  <si>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</si>
  <si>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</si>
  <si>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</si>
  <si>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</si>
  <si>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</si>
  <si>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</si>
  <si>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</si>
  <si>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</si>
  <si>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</si>
  <si>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</si>
  <si>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</si>
  <si>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</si>
  <si>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</si>
  <si>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</si>
  <si>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</si>
  <si>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</si>
  <si>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</si>
  <si>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</si>
  <si>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</si>
  <si>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</si>
  <si>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</si>
  <si>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</si>
  <si>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</si>
  <si>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</si>
  <si>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</si>
  <si>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</si>
  <si>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</si>
  <si>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</si>
  <si>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</si>
  <si>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</si>
  <si>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宮城県川崎町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</si>
  <si>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</si>
  <si>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</si>
  <si>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</si>
  <si>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</si>
  <si>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</si>
  <si>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</si>
  <si>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</si>
  <si>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</si>
  <si>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</si>
  <si>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</si>
  <si>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</si>
  <si>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</si>
  <si>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</si>
  <si>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</si>
  <si>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</si>
  <si>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</si>
  <si>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</si>
  <si>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</si>
  <si>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</si>
  <si>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</si>
  <si>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</si>
  <si>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</si>
  <si>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</si>
  <si>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</si>
  <si>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</si>
  <si>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</si>
  <si>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</si>
  <si>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</si>
  <si>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</si>
  <si>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</si>
  <si>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</si>
  <si>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</si>
  <si>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</si>
  <si>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</si>
  <si>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</si>
  <si>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</si>
  <si>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</si>
  <si>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</si>
  <si>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</si>
  <si>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</si>
  <si>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</si>
  <si>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</si>
  <si>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</si>
  <si>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</si>
  <si>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</si>
  <si>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</si>
  <si>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</si>
  <si>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</si>
  <si>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</si>
  <si>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</si>
  <si>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</si>
  <si>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</si>
  <si>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</si>
  <si>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</si>
  <si>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</si>
  <si>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</si>
  <si>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</si>
  <si>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</si>
  <si>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</si>
  <si>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</si>
  <si>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</si>
  <si>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</si>
  <si>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</si>
  <si>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</si>
  <si>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</si>
  <si>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</si>
  <si>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</si>
  <si>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</si>
  <si>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</si>
  <si>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</si>
  <si>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</si>
  <si>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</si>
  <si>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</si>
  <si>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</si>
  <si>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</si>
  <si>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</si>
  <si>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</si>
  <si>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</si>
  <si>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</si>
  <si>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</si>
  <si>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</si>
  <si>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</si>
  <si>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</si>
  <si>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</si>
  <si>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</si>
  <si>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</si>
  <si>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</si>
  <si>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</si>
  <si>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</si>
  <si>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</si>
  <si>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</si>
  <si>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</si>
  <si>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</si>
  <si>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</si>
  <si>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</si>
  <si>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</si>
  <si>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</si>
  <si>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</si>
  <si>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川崎町水道事業会計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</si>
  <si>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</si>
  <si>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</si>
  <si>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</si>
  <si>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</si>
  <si>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</si>
  <si>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</si>
  <si>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</si>
  <si>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</si>
  <si>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</si>
  <si>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</si>
  <si>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</si>
  <si>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</si>
  <si>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</si>
  <si>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</si>
  <si>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</si>
  <si>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</si>
  <si>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</si>
  <si>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</si>
  <si>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</si>
  <si>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</si>
  <si>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</si>
  <si>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</si>
  <si>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</si>
  <si>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</si>
  <si>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</si>
  <si>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</si>
  <si>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</si>
  <si>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</si>
  <si>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</si>
  <si>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</si>
  <si>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</si>
  <si>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</si>
  <si>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</si>
  <si>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</si>
  <si>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</si>
  <si>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</si>
  <si>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</si>
  <si>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</si>
  <si>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</si>
  <si>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</si>
  <si>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</si>
  <si>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</si>
  <si>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</si>
  <si>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</si>
  <si>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</si>
  <si>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</si>
  <si>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</si>
  <si>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</si>
  <si>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</si>
  <si>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</si>
  <si>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</si>
  <si>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</si>
  <si>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</si>
  <si>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</si>
  <si>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</si>
  <si>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</si>
  <si>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</si>
  <si>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</si>
  <si>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</si>
  <si>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</si>
  <si>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</si>
  <si>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</si>
  <si>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</si>
  <si>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</si>
  <si>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</si>
  <si>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</si>
  <si>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</si>
  <si>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</si>
  <si>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</si>
  <si>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</si>
  <si>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</si>
  <si>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</si>
  <si>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</si>
  <si>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</si>
  <si>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</si>
  <si>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</si>
  <si>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</si>
  <si>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</si>
  <si>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</si>
  <si>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</si>
  <si>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</si>
  <si>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</si>
  <si>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</si>
  <si>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</si>
  <si>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</si>
  <si>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</si>
  <si>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0.69</t>
  </si>
  <si>
    <t>▲ 0.01</t>
  </si>
  <si>
    <t>▲ 2.48</t>
  </si>
  <si>
    <t>▲ 2.60</t>
  </si>
  <si>
    <t>▲ 5.67</t>
  </si>
  <si>
    <t>川崎町水道事業会計</t>
  </si>
  <si>
    <t>一般会計</t>
  </si>
  <si>
    <t>川崎町病院事業会計</t>
  </si>
  <si>
    <t>川崎町国民健康保険特別会計</t>
  </si>
  <si>
    <t>川崎町介護保険特別会計</t>
  </si>
  <si>
    <t>川崎町温泉事業特別会計</t>
  </si>
  <si>
    <t>川崎町後期高齢者医療保険特別会計</t>
  </si>
  <si>
    <t>川崎町公共下水道事業特別会計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</si>
  <si>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</si>
  <si>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</si>
  <si>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</si>
  <si>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</si>
  <si>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</si>
  <si>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</si>
  <si>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</si>
  <si>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</si>
  <si>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</si>
  <si>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</si>
  <si>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</si>
  <si>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</si>
  <si>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</si>
  <si>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</si>
  <si>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地域振興基金</t>
    <rPh sb="0" eb="2">
      <t>チイキ</t>
    </rPh>
    <rPh sb="2" eb="4">
      <t>シンコウ</t>
    </rPh>
    <rPh sb="4" eb="6">
      <t>キキン</t>
    </rPh>
    <phoneticPr fontId="11"/>
  </si>
  <si>
    <t>ふるさと基金</t>
    <rPh sb="4" eb="6">
      <t>キキン</t>
    </rPh>
    <phoneticPr fontId="11"/>
  </si>
  <si>
    <t>公共施設等整備基金</t>
    <rPh sb="0" eb="2">
      <t>コウキョウ</t>
    </rPh>
    <rPh sb="2" eb="4">
      <t>シセツ</t>
    </rPh>
    <rPh sb="4" eb="5">
      <t>トウ</t>
    </rPh>
    <rPh sb="5" eb="7">
      <t>セイビ</t>
    </rPh>
    <rPh sb="7" eb="9">
      <t>キキン</t>
    </rPh>
    <phoneticPr fontId="11"/>
  </si>
  <si>
    <t>商工観光対策基金</t>
    <rPh sb="0" eb="2">
      <t>ショウコウ</t>
    </rPh>
    <rPh sb="2" eb="4">
      <t>カンコウ</t>
    </rPh>
    <rPh sb="4" eb="6">
      <t>タイサク</t>
    </rPh>
    <rPh sb="6" eb="8">
      <t>キキン</t>
    </rPh>
    <phoneticPr fontId="11"/>
  </si>
  <si>
    <t>農業振興対策基金</t>
    <rPh sb="0" eb="2">
      <t>ノウギョウ</t>
    </rPh>
    <rPh sb="2" eb="4">
      <t>シンコウ</t>
    </rPh>
    <rPh sb="4" eb="6">
      <t>タイサク</t>
    </rPh>
    <rPh sb="6" eb="8">
      <t>キキン</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</si>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</sst>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4859-499D-8BBF-852FE79D14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50614</c:v>
                </c:pt>
                <c:pt idx="1">
                  <c:v>48543</c:v>
                </c:pt>
                <c:pt idx="2">
                  <c:v>62266</c:v>
                </c:pt>
                <c:pt idx="3">
                  <c:v>83914</c:v>
                </c:pt>
                <c:pt idx="4">
                  <c:v>85734</c:v>
                </c:pt>
              </c:numCache>
            </c:numRef>
          </c:val>
          <c:smooth val="0"/>
          <c:extLst>
            <c:ext xmlns:c16="http://schemas.microsoft.com/office/drawing/2014/chart" uri="{C3380CC4-5D6E-409C-BE32-E72D297353CC}">
              <c16:uniqueId val="{00000001-4859-499D-8BBF-852FE79D1457}"/>
            </c:ext>
          </c:extLst>
        </c:ser>
        <c:dLbls>
          <c:showLegendKey val="0"/>
          <c:showVal val="0"/>
          <c:showCatName val="0"/>
          <c:showSerName val="0"/>
          <c:showPercent val="0"/>
          <c:showBubbleSize val="0"/>
        </c:dLbls>
        <c:marker val="1"/>
        <c:smooth val="0"/>
        <c:axId val="256491600"/>
        <c:axId val="256491992"/>
      </c:lineChart>
      <c:catAx>
        <c:axId val="25649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491992"/>
        <c:crosses val="autoZero"/>
        <c:auto val="1"/>
        <c:lblAlgn val="ctr"/>
        <c:lblOffset val="100"/>
        <c:tickLblSkip val="1"/>
        <c:tickMarkSkip val="1"/>
        <c:noMultiLvlLbl val="0"/>
      </c:catAx>
      <c:valAx>
        <c:axId val="256491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49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4.28</c:v>
                </c:pt>
                <c:pt idx="1">
                  <c:v>4.12</c:v>
                </c:pt>
                <c:pt idx="2">
                  <c:v>1.78</c:v>
                </c:pt>
                <c:pt idx="3">
                  <c:v>1.88</c:v>
                </c:pt>
                <c:pt idx="4">
                  <c:v>2.74</c:v>
                </c:pt>
              </c:numCache>
            </c:numRef>
          </c:val>
          <c:extLst>
            <c:ext xmlns:c16="http://schemas.microsoft.com/office/drawing/2014/chart" uri="{C3380CC4-5D6E-409C-BE32-E72D297353CC}">
              <c16:uniqueId val="{00000000-FB34-4001-A17A-440CF0706D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30.67</c:v>
                </c:pt>
                <c:pt idx="1">
                  <c:v>31.97</c:v>
                </c:pt>
                <c:pt idx="2">
                  <c:v>35.549999999999997</c:v>
                </c:pt>
                <c:pt idx="3">
                  <c:v>34.17</c:v>
                </c:pt>
                <c:pt idx="4">
                  <c:v>29.47</c:v>
                </c:pt>
              </c:numCache>
            </c:numRef>
          </c:val>
          <c:extLst>
            <c:ext xmlns:c16="http://schemas.microsoft.com/office/drawing/2014/chart" uri="{C3380CC4-5D6E-409C-BE32-E72D297353CC}">
              <c16:uniqueId val="{00000001-FB34-4001-A17A-440CF0706D09}"/>
            </c:ext>
          </c:extLst>
        </c:ser>
        <c:dLbls>
          <c:showLegendKey val="0"/>
          <c:showVal val="0"/>
          <c:showCatName val="0"/>
          <c:showSerName val="0"/>
          <c:showPercent val="0"/>
          <c:showBubbleSize val="0"/>
        </c:dLbls>
        <c:gapWidth val="250"/>
        <c:overlap val="100"/>
        <c:axId val="256492776"/>
        <c:axId val="25649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-0.69</c:v>
                </c:pt>
                <c:pt idx="1">
                  <c:v>-0.01</c:v>
                </c:pt>
                <c:pt idx="2">
                  <c:v>-2.48</c:v>
                </c:pt>
                <c:pt idx="3">
                  <c:v>-2.6</c:v>
                </c:pt>
                <c:pt idx="4">
                  <c:v>-5.67</c:v>
                </c:pt>
              </c:numCache>
            </c:numRef>
          </c:val>
          <c:smooth val="0"/>
          <c:extLst>
            <c:ext xmlns:c16="http://schemas.microsoft.com/office/drawing/2014/chart" uri="{C3380CC4-5D6E-409C-BE32-E72D297353CC}">
              <c16:uniqueId val="{00000002-FB34-4001-A17A-440CF0706D09}"/>
            </c:ext>
          </c:extLst>
        </c:ser>
        <c:dLbls>
          <c:showLegendKey val="0"/>
          <c:showVal val="0"/>
          <c:showCatName val="0"/>
          <c:showSerName val="0"/>
          <c:showPercent val="0"/>
          <c:showBubbleSize val="0"/>
        </c:dLbls>
        <c:marker val="1"/>
        <c:smooth val="0"/>
        <c:axId val="256492776"/>
        <c:axId val="256493168"/>
      </c:lineChart>
      <c:catAx>
        <c:axId val="2564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493168"/>
        <c:crosses val="autoZero"/>
        <c:auto val="1"/>
        <c:lblAlgn val="ctr"/>
        <c:lblOffset val="100"/>
        <c:tickLblSkip val="1"/>
        <c:tickMarkSkip val="1"/>
        <c:noMultiLvlLbl val="0"/>
      </c:catAx>
      <c:valAx>
        <c:axId val="25649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4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7E-40B8-BBA8-6A9652D438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E-40B8-BBA8-6A9652D43815}"/>
            </c:ext>
          </c:extLst>
        </c:ser>
        <c:ser>
          <c:idx val="2"/>
          <c:order val="2"/>
          <c:tx>
            <c:strRef>
              <c:f>データシート!$A$29</c:f>
              <c:strCache>
                <c:ptCount val="1"/>
                <c:pt idx="0">
                  <c:v>川崎町公共下水道事業特別会計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E7E-40B8-BBA8-6A9652D43815}"/>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E7E-40B8-BBA8-6A9652D43815}"/>
            </c:ext>
          </c:extLst>
        </c:ser>
        <c:ser>
          <c:idx val="4"/>
          <c:order val="4"/>
          <c:tx>
            <c:strRef>
              <c:f>データシート!$A$31</c:f>
              <c:strCache>
                <c:ptCount val="1"/>
                <c:pt idx="0">
                  <c:v>川崎町温泉事業特別会計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9E7E-40B8-BBA8-6A9652D43815}"/>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0.88</c:v>
                </c:pt>
                <c:pt idx="2">
                  <c:v>#N/A</c:v>
                </c:pt>
                <c:pt idx="3">
                  <c:v>1.24</c:v>
                </c:pt>
                <c:pt idx="4">
                  <c:v>#N/A</c:v>
                </c:pt>
                <c:pt idx="5">
                  <c:v>1.31</c:v>
                </c:pt>
                <c:pt idx="6">
                  <c:v>#N/A</c:v>
                </c:pt>
                <c:pt idx="7">
                  <c:v>1.41</c:v>
                </c:pt>
                <c:pt idx="8">
                  <c:v>#N/A</c:v>
                </c:pt>
                <c:pt idx="9">
                  <c:v>1.17</c:v>
                </c:pt>
              </c:numCache>
            </c:numRef>
          </c:val>
          <c:extLst>
            <c:ext xmlns:c16="http://schemas.microsoft.com/office/drawing/2014/chart" uri="{C3380CC4-5D6E-409C-BE32-E72D297353CC}">
              <c16:uniqueId val="{00000005-9E7E-40B8-BBA8-6A9652D43815}"/>
            </c:ext>
          </c:extLst>
        </c:ser>
        <c:ser>
          <c:idx val="6"/>
          <c:order val="6"/>
          <c:tx>
            <c:strRef>
              <c:f>データシート!$A$33</c:f>
              <c:strCache>
                <c:ptCount val="1"/>
                <c:pt idx="0">
                  <c:v>川崎町国民健康保険特別会計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c:v>
                </c:pt>
                <c:pt idx="4">
                  <c:v>#N/A</c:v>
                </c:pt>
                <c:pt idx="5">
                  <c:v>0</c:v>
                </c:pt>
                <c:pt idx="6">
                  <c:v>#N/A</c:v>
                </c:pt>
                <c:pt idx="7">
                  <c:v>0.18</c:v>
                </c:pt>
                <c:pt idx="8">
                  <c:v>#N/A</c:v>
                </c:pt>
                <c:pt idx="9">
                  <c:v>1.46</c:v>
                </c:pt>
              </c:numCache>
            </c:numRef>
          </c:val>
          <c:extLst>
            <c:ext xmlns:c16="http://schemas.microsoft.com/office/drawing/2014/chart" uri="{C3380CC4-5D6E-409C-BE32-E72D297353CC}">
              <c16:uniqueId val="{00000006-9E7E-40B8-BBA8-6A9652D43815}"/>
            </c:ext>
          </c:extLst>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2.56</c:v>
                </c:pt>
                <c:pt idx="4">
                  <c:v>#N/A</c:v>
                </c:pt>
                <c:pt idx="5">
                  <c:v>2.67</c:v>
                </c:pt>
                <c:pt idx="6">
                  <c:v>#N/A</c:v>
                </c:pt>
                <c:pt idx="7">
                  <c:v>2.59</c:v>
                </c:pt>
                <c:pt idx="8">
                  <c:v>#N/A</c:v>
                </c:pt>
                <c:pt idx="9">
                  <c:v>1.68</c:v>
                </c:pt>
              </c:numCache>
            </c:numRef>
          </c:val>
          <c:extLst>
            <c:ext xmlns:c16="http://schemas.microsoft.com/office/drawing/2014/chart" uri="{C3380CC4-5D6E-409C-BE32-E72D297353CC}">
              <c16:uniqueId val="{00000007-9E7E-40B8-BBA8-6A9652D438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4.2699999999999996</c:v>
                </c:pt>
                <c:pt idx="2">
                  <c:v>#N/A</c:v>
                </c:pt>
                <c:pt idx="3">
                  <c:v>4.1100000000000003</c:v>
                </c:pt>
                <c:pt idx="4">
                  <c:v>#N/A</c:v>
                </c:pt>
                <c:pt idx="5">
                  <c:v>1.78</c:v>
                </c:pt>
                <c:pt idx="6">
                  <c:v>#N/A</c:v>
                </c:pt>
                <c:pt idx="7">
                  <c:v>1.87</c:v>
                </c:pt>
                <c:pt idx="8">
                  <c:v>#N/A</c:v>
                </c:pt>
                <c:pt idx="9">
                  <c:v>2.73</c:v>
                </c:pt>
              </c:numCache>
            </c:numRef>
          </c:val>
          <c:extLst>
            <c:ext xmlns:c16="http://schemas.microsoft.com/office/drawing/2014/chart" uri="{C3380CC4-5D6E-409C-BE32-E72D297353CC}">
              <c16:uniqueId val="{00000008-9E7E-40B8-BBA8-6A9652D43815}"/>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13.96</c:v>
                </c:pt>
                <c:pt idx="2">
                  <c:v>#N/A</c:v>
                </c:pt>
                <c:pt idx="3">
                  <c:v>15.84</c:v>
                </c:pt>
                <c:pt idx="4">
                  <c:v>#N/A</c:v>
                </c:pt>
                <c:pt idx="5">
                  <c:v>16.079999999999998</c:v>
                </c:pt>
                <c:pt idx="6">
                  <c:v>#N/A</c:v>
                </c:pt>
                <c:pt idx="7">
                  <c:v>13.39</c:v>
                </c:pt>
                <c:pt idx="8">
                  <c:v>#N/A</c:v>
                </c:pt>
                <c:pt idx="9">
                  <c:v>11.81</c:v>
                </c:pt>
              </c:numCache>
            </c:numRef>
          </c:val>
          <c:extLst>
            <c:ext xmlns:c16="http://schemas.microsoft.com/office/drawing/2014/chart" uri="{C3380CC4-5D6E-409C-BE32-E72D297353CC}">
              <c16:uniqueId val="{00000009-9E7E-40B8-BBA8-6A9652D43815}"/>
            </c:ext>
          </c:extLst>
        </c:ser>
        <c:dLbls>
          <c:showLegendKey val="0"/>
          <c:showVal val="0"/>
          <c:showCatName val="0"/>
          <c:showSerName val="0"/>
          <c:showPercent val="0"/>
          <c:showBubbleSize val="0"/>
        </c:dLbls>
        <c:gapWidth val="150"/>
        <c:overlap val="100"/>
        <c:axId val="256493952"/>
        <c:axId val="256494344"/>
      </c:barChart>
      <c:catAx>
        <c:axId val="2564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494344"/>
        <c:crosses val="autoZero"/>
        <c:auto val="1"/>
        <c:lblAlgn val="ctr"/>
        <c:lblOffset val="100"/>
        <c:tickLblSkip val="1"/>
        <c:tickMarkSkip val="1"/>
        <c:noMultiLvlLbl val="0"/>
      </c:catAx>
      <c:valAx>
        <c:axId val="25649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49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462</c:v>
                </c:pt>
                <c:pt idx="5">
                  <c:v>424</c:v>
                </c:pt>
                <c:pt idx="8">
                  <c:v>421</c:v>
                </c:pt>
                <c:pt idx="11">
                  <c:v>419</c:v>
                </c:pt>
                <c:pt idx="14">
                  <c:v>414</c:v>
                </c:pt>
              </c:numCache>
            </c:numRef>
          </c:val>
          <c:extLst>
            <c:ext xmlns:c16="http://schemas.microsoft.com/office/drawing/2014/chart" uri="{C3380CC4-5D6E-409C-BE32-E72D297353CC}">
              <c16:uniqueId val="{00000000-6A5F-4478-A577-38FCC2189D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5F-4478-A577-38FCC2189D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5F-4478-A577-38FCC2189D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8</c:v>
                </c:pt>
                <c:pt idx="6">
                  <c:v>8</c:v>
                </c:pt>
                <c:pt idx="9">
                  <c:v>8</c:v>
                </c:pt>
                <c:pt idx="12">
                  <c:v>10</c:v>
                </c:pt>
              </c:numCache>
            </c:numRef>
          </c:val>
          <c:extLst>
            <c:ext xmlns:c16="http://schemas.microsoft.com/office/drawing/2014/chart" uri="{C3380CC4-5D6E-409C-BE32-E72D297353CC}">
              <c16:uniqueId val="{00000003-6A5F-4478-A577-38FCC2189D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248</c:v>
                </c:pt>
                <c:pt idx="3">
                  <c:v>281</c:v>
                </c:pt>
                <c:pt idx="6">
                  <c:v>291</c:v>
                </c:pt>
                <c:pt idx="9">
                  <c:v>300</c:v>
                </c:pt>
                <c:pt idx="12">
                  <c:v>259</c:v>
                </c:pt>
              </c:numCache>
            </c:numRef>
          </c:val>
          <c:extLst>
            <c:ext xmlns:c16="http://schemas.microsoft.com/office/drawing/2014/chart" uri="{C3380CC4-5D6E-409C-BE32-E72D297353CC}">
              <c16:uniqueId val="{00000004-6A5F-4478-A577-38FCC2189D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5F-4478-A577-38FCC2189D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5F-4478-A577-38FCC2189D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c:v>
                </c:pt>
                <c:pt idx="3">
                  <c:v>241</c:v>
                </c:pt>
                <c:pt idx="6">
                  <c:v>242</c:v>
                </c:pt>
                <c:pt idx="9">
                  <c:v>243</c:v>
                </c:pt>
                <c:pt idx="12">
                  <c:v>260</c:v>
                </c:pt>
              </c:numCache>
            </c:numRef>
          </c:val>
          <c:extLst>
            <c:ext xmlns:c16="http://schemas.microsoft.com/office/drawing/2014/chart" uri="{C3380CC4-5D6E-409C-BE32-E72D297353CC}">
              <c16:uniqueId val="{00000007-6A5F-4478-A577-38FCC2189DCA}"/>
            </c:ext>
          </c:extLst>
        </c:ser>
        <c:dLbls>
          <c:showLegendKey val="0"/>
          <c:showVal val="0"/>
          <c:showCatName val="0"/>
          <c:showSerName val="0"/>
          <c:showPercent val="0"/>
          <c:showBubbleSize val="0"/>
        </c:dLbls>
        <c:gapWidth val="100"/>
        <c:overlap val="100"/>
        <c:axId val="272900632"/>
        <c:axId val="27290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106</c:v>
                </c:pt>
                <c:pt idx="5">
                  <c:v>#N/A</c:v>
                </c:pt>
                <c:pt idx="6">
                  <c:v>#N/A</c:v>
                </c:pt>
                <c:pt idx="7">
                  <c:v>120</c:v>
                </c:pt>
                <c:pt idx="8">
                  <c:v>#N/A</c:v>
                </c:pt>
                <c:pt idx="9">
                  <c:v>#N/A</c:v>
                </c:pt>
                <c:pt idx="10">
                  <c:v>132</c:v>
                </c:pt>
                <c:pt idx="11">
                  <c:v>#N/A</c:v>
                </c:pt>
                <c:pt idx="12">
                  <c:v>#N/A</c:v>
                </c:pt>
                <c:pt idx="13">
                  <c:v>115</c:v>
                </c:pt>
                <c:pt idx="14">
                  <c:v>#N/A</c:v>
                </c:pt>
              </c:numCache>
            </c:numRef>
          </c:val>
          <c:smooth val="0"/>
          <c:extLst>
            <c:ext xmlns:c16="http://schemas.microsoft.com/office/drawing/2014/chart" uri="{C3380CC4-5D6E-409C-BE32-E72D297353CC}">
              <c16:uniqueId val="{00000008-6A5F-4478-A577-38FCC2189DCA}"/>
            </c:ext>
          </c:extLst>
        </c:ser>
        <c:dLbls>
          <c:showLegendKey val="0"/>
          <c:showVal val="0"/>
          <c:showCatName val="0"/>
          <c:showSerName val="0"/>
          <c:showPercent val="0"/>
          <c:showBubbleSize val="0"/>
        </c:dLbls>
        <c:marker val="1"/>
        <c:smooth val="0"/>
        <c:axId val="272900632"/>
        <c:axId val="272901024"/>
      </c:lineChart>
      <c:catAx>
        <c:axId val="27290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901024"/>
        <c:crosses val="autoZero"/>
        <c:auto val="1"/>
        <c:lblAlgn val="ctr"/>
        <c:lblOffset val="100"/>
        <c:tickLblSkip val="1"/>
        <c:tickMarkSkip val="1"/>
        <c:noMultiLvlLbl val="0"/>
      </c:catAx>
      <c:valAx>
        <c:axId val="2729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0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4160</c:v>
                </c:pt>
                <c:pt idx="5">
                  <c:v>4140</c:v>
                </c:pt>
                <c:pt idx="8">
                  <c:v>4007</c:v>
                </c:pt>
                <c:pt idx="11">
                  <c:v>3852</c:v>
                </c:pt>
                <c:pt idx="14">
                  <c:v>3950</c:v>
                </c:pt>
              </c:numCache>
            </c:numRef>
          </c:val>
          <c:extLst>
            <c:ext xmlns:c16="http://schemas.microsoft.com/office/drawing/2014/chart" uri="{C3380CC4-5D6E-409C-BE32-E72D297353CC}">
              <c16:uniqueId val="{00000000-5473-466D-BE92-86C6A76B14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5</c:v>
                </c:pt>
                <c:pt idx="14">
                  <c:v>5</c:v>
                </c:pt>
              </c:numCache>
            </c:numRef>
          </c:val>
          <c:extLst>
            <c:ext xmlns:c16="http://schemas.microsoft.com/office/drawing/2014/chart" uri="{C3380CC4-5D6E-409C-BE32-E72D297353CC}">
              <c16:uniqueId val="{00000001-5473-466D-BE92-86C6A76B14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2445</c:v>
                </c:pt>
                <c:pt idx="5">
                  <c:v>2556</c:v>
                </c:pt>
                <c:pt idx="8">
                  <c:v>2568</c:v>
                </c:pt>
                <c:pt idx="11">
                  <c:v>2484</c:v>
                </c:pt>
                <c:pt idx="14">
                  <c:v>2451</c:v>
                </c:pt>
              </c:numCache>
            </c:numRef>
          </c:val>
          <c:extLst>
            <c:ext xmlns:c16="http://schemas.microsoft.com/office/drawing/2014/chart" uri="{C3380CC4-5D6E-409C-BE32-E72D297353CC}">
              <c16:uniqueId val="{00000002-5473-466D-BE92-86C6A76B14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73-466D-BE92-86C6A76B14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73-466D-BE92-86C6A76B14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c:v>
                </c:pt>
                <c:pt idx="12">
                  <c:v>2</c:v>
                </c:pt>
              </c:numCache>
            </c:numRef>
          </c:val>
          <c:extLst>
            <c:ext xmlns:c16="http://schemas.microsoft.com/office/drawing/2014/chart" uri="{C3380CC4-5D6E-409C-BE32-E72D297353CC}">
              <c16:uniqueId val="{00000005-5473-466D-BE92-86C6A76B14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791</c:v>
                </c:pt>
                <c:pt idx="3">
                  <c:v>857</c:v>
                </c:pt>
                <c:pt idx="6">
                  <c:v>839</c:v>
                </c:pt>
                <c:pt idx="9">
                  <c:v>669</c:v>
                </c:pt>
                <c:pt idx="12">
                  <c:v>800</c:v>
                </c:pt>
              </c:numCache>
            </c:numRef>
          </c:val>
          <c:extLst>
            <c:ext xmlns:c16="http://schemas.microsoft.com/office/drawing/2014/chart" uri="{C3380CC4-5D6E-409C-BE32-E72D297353CC}">
              <c16:uniqueId val="{00000006-5473-466D-BE92-86C6A76B14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125</c:v>
                </c:pt>
                <c:pt idx="6">
                  <c:v>190</c:v>
                </c:pt>
                <c:pt idx="9">
                  <c:v>190</c:v>
                </c:pt>
                <c:pt idx="12">
                  <c:v>185</c:v>
                </c:pt>
              </c:numCache>
            </c:numRef>
          </c:val>
          <c:extLst>
            <c:ext xmlns:c16="http://schemas.microsoft.com/office/drawing/2014/chart" uri="{C3380CC4-5D6E-409C-BE32-E72D297353CC}">
              <c16:uniqueId val="{00000007-5473-466D-BE92-86C6A76B14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2367</c:v>
                </c:pt>
                <c:pt idx="3">
                  <c:v>2259</c:v>
                </c:pt>
                <c:pt idx="6">
                  <c:v>2140</c:v>
                </c:pt>
                <c:pt idx="9">
                  <c:v>2166</c:v>
                </c:pt>
                <c:pt idx="12">
                  <c:v>1974</c:v>
                </c:pt>
              </c:numCache>
            </c:numRef>
          </c:val>
          <c:extLst>
            <c:ext xmlns:c16="http://schemas.microsoft.com/office/drawing/2014/chart" uri="{C3380CC4-5D6E-409C-BE32-E72D297353CC}">
              <c16:uniqueId val="{00000008-5473-466D-BE92-86C6A76B14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73-466D-BE92-86C6A76B14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1912</c:v>
                </c:pt>
                <c:pt idx="3">
                  <c:v>1884</c:v>
                </c:pt>
                <c:pt idx="6">
                  <c:v>1908</c:v>
                </c:pt>
                <c:pt idx="9">
                  <c:v>2021</c:v>
                </c:pt>
                <c:pt idx="12">
                  <c:v>2329</c:v>
                </c:pt>
              </c:numCache>
            </c:numRef>
          </c:val>
          <c:extLst>
            <c:ext xmlns:c16="http://schemas.microsoft.com/office/drawing/2014/chart" uri="{C3380CC4-5D6E-409C-BE32-E72D297353CC}">
              <c16:uniqueId val="{0000000A-5473-466D-BE92-86C6A76B1482}"/>
            </c:ext>
          </c:extLst>
        </c:ser>
        <c:dLbls>
          <c:showLegendKey val="0"/>
          <c:showVal val="0"/>
          <c:showCatName val="0"/>
          <c:showSerName val="0"/>
          <c:showPercent val="0"/>
          <c:showBubbleSize val="0"/>
        </c:dLbls>
        <c:gapWidth val="100"/>
        <c:overlap val="100"/>
        <c:axId val="272901808"/>
        <c:axId val="272902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73-466D-BE92-86C6A76B1482}"/>
            </c:ext>
          </c:extLst>
        </c:ser>
        <c:dLbls>
          <c:showLegendKey val="0"/>
          <c:showVal val="0"/>
          <c:showCatName val="0"/>
          <c:showSerName val="0"/>
          <c:showPercent val="0"/>
          <c:showBubbleSize val="0"/>
        </c:dLbls>
        <c:marker val="1"/>
        <c:smooth val="0"/>
        <c:axId val="272901808"/>
        <c:axId val="272902200"/>
      </c:lineChart>
      <c:catAx>
        <c:axId val="27290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902200"/>
        <c:crosses val="autoZero"/>
        <c:auto val="1"/>
        <c:lblAlgn val="ctr"/>
        <c:lblOffset val="100"/>
        <c:tickLblSkip val="1"/>
        <c:tickMarkSkip val="1"/>
        <c:noMultiLvlLbl val="0"/>
      </c:catAx>
      <c:valAx>
        <c:axId val="27290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0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1213</c:v>
                </c:pt>
                <c:pt idx="1">
                  <c:v>1162</c:v>
                </c:pt>
                <c:pt idx="2">
                  <c:v>985</c:v>
                </c:pt>
              </c:numCache>
            </c:numRef>
          </c:val>
          <c:extLst>
            <c:ext xmlns:c16="http://schemas.microsoft.com/office/drawing/2014/chart" uri="{C3380CC4-5D6E-409C-BE32-E72D297353CC}">
              <c16:uniqueId val="{00000000-AAB0-4AB8-BA9C-568E987437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c:v>
                </c:pt>
                <c:pt idx="1">
                  <c:v>116</c:v>
                </c:pt>
                <c:pt idx="2">
                  <c:v>116</c:v>
                </c:pt>
              </c:numCache>
            </c:numRef>
          </c:val>
          <c:extLst>
            <c:ext xmlns:c16="http://schemas.microsoft.com/office/drawing/2014/chart" uri="{C3380CC4-5D6E-409C-BE32-E72D297353CC}">
              <c16:uniqueId val="{00000001-AAB0-4AB8-BA9C-568E987437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944</c:v>
                </c:pt>
                <c:pt idx="1">
                  <c:v>906</c:v>
                </c:pt>
                <c:pt idx="2">
                  <c:v>875</c:v>
                </c:pt>
              </c:numCache>
            </c:numRef>
          </c:val>
          <c:extLst>
            <c:ext xmlns:c16="http://schemas.microsoft.com/office/drawing/2014/chart" uri="{C3380CC4-5D6E-409C-BE32-E72D297353CC}">
              <c16:uniqueId val="{00000002-AAB0-4AB8-BA9C-568E987437D4}"/>
            </c:ext>
          </c:extLst>
        </c:ser>
        <c:dLbls>
          <c:showLegendKey val="0"/>
          <c:showVal val="0"/>
          <c:showCatName val="0"/>
          <c:showSerName val="0"/>
          <c:showPercent val="0"/>
          <c:showBubbleSize val="0"/>
        </c:dLbls>
        <c:gapWidth val="120"/>
        <c:overlap val="100"/>
        <c:axId val="272902984"/>
        <c:axId val="272903376"/>
      </c:barChart>
      <c:catAx>
        <c:axId val="27290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903376"/>
        <c:crosses val="autoZero"/>
        <c:auto val="1"/>
        <c:lblAlgn val="ctr"/>
        <c:lblOffset val="100"/>
        <c:tickLblSkip val="1"/>
        <c:tickMarkSkip val="1"/>
        <c:noMultiLvlLbl val="0"/>
      </c:catAx>
      <c:valAx>
        <c:axId val="272903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90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8,805
8,727
270.77
5,183,126
5,076,134
91,559
3,342,439
2,328,813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前年度から</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％の増加となり、類似団体平均値と比較しても</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％高い比率となっている。</a:t>
          </a:r>
          <a:r>
            <a:rPr kumimoji="1" lang="ja-JP" altLang="en-US" sz="900">
              <a:solidFill>
                <a:schemeClr val="dk1"/>
              </a:solidFill>
              <a:effectLst/>
              <a:latin typeface="+mn-lt"/>
              <a:ea typeface="+mn-ea"/>
              <a:cs typeface="+mn-cs"/>
            </a:rPr>
            <a:t>増加した要因としては、</a:t>
          </a:r>
          <a:r>
            <a:rPr kumimoji="1" lang="ja-JP" altLang="ja-JP" sz="900">
              <a:solidFill>
                <a:schemeClr val="dk1"/>
              </a:solidFill>
              <a:effectLst/>
              <a:latin typeface="+mn-lt"/>
              <a:ea typeface="+mn-ea"/>
              <a:cs typeface="+mn-cs"/>
            </a:rPr>
            <a:t>経常収入</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63</a:t>
          </a:r>
          <a:r>
            <a:rPr kumimoji="1" lang="ja-JP" altLang="ja-JP" sz="900">
              <a:solidFill>
                <a:schemeClr val="dk1"/>
              </a:solidFill>
              <a:effectLst/>
              <a:latin typeface="+mn-lt"/>
              <a:ea typeface="+mn-ea"/>
              <a:cs typeface="+mn-cs"/>
            </a:rPr>
            <a:t>百万円の</a:t>
          </a:r>
          <a:r>
            <a:rPr kumimoji="1" lang="ja-JP" altLang="en-US" sz="900">
              <a:solidFill>
                <a:schemeClr val="dk1"/>
              </a:solidFill>
              <a:effectLst/>
              <a:latin typeface="+mn-lt"/>
              <a:ea typeface="+mn-ea"/>
              <a:cs typeface="+mn-cs"/>
            </a:rPr>
            <a:t>減少と</a:t>
          </a:r>
          <a:r>
            <a:rPr kumimoji="1" lang="ja-JP" altLang="ja-JP" sz="900">
              <a:solidFill>
                <a:schemeClr val="dk1"/>
              </a:solidFill>
              <a:effectLst/>
              <a:latin typeface="+mn-lt"/>
              <a:ea typeface="+mn-ea"/>
              <a:cs typeface="+mn-cs"/>
            </a:rPr>
            <a:t>なった</a:t>
          </a:r>
          <a:r>
            <a:rPr kumimoji="1" lang="ja-JP" altLang="en-US" sz="900">
              <a:solidFill>
                <a:schemeClr val="dk1"/>
              </a:solidFill>
              <a:effectLst/>
              <a:latin typeface="+mn-lt"/>
              <a:ea typeface="+mn-ea"/>
              <a:cs typeface="+mn-cs"/>
            </a:rPr>
            <a:t>ことがあげられる</a:t>
          </a:r>
          <a:r>
            <a:rPr kumimoji="1" lang="ja-JP" altLang="ja-JP" sz="900">
              <a:solidFill>
                <a:schemeClr val="dk1"/>
              </a:solidFill>
              <a:effectLst/>
              <a:latin typeface="+mn-lt"/>
              <a:ea typeface="+mn-ea"/>
              <a:cs typeface="+mn-cs"/>
            </a:rPr>
            <a:t>。これは、地方税が前年度比</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百万円の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ったほか</a:t>
          </a:r>
          <a:r>
            <a:rPr kumimoji="1" lang="ja-JP" altLang="ja-JP" sz="900">
              <a:solidFill>
                <a:schemeClr val="dk1"/>
              </a:solidFill>
              <a:effectLst/>
              <a:latin typeface="+mn-lt"/>
              <a:ea typeface="+mn-ea"/>
              <a:cs typeface="+mn-cs"/>
            </a:rPr>
            <a:t>、普通交付税で▲</a:t>
          </a:r>
          <a:r>
            <a:rPr kumimoji="1" lang="en-US" altLang="ja-JP" sz="900">
              <a:solidFill>
                <a:schemeClr val="dk1"/>
              </a:solidFill>
              <a:effectLst/>
              <a:latin typeface="+mn-lt"/>
              <a:ea typeface="+mn-ea"/>
              <a:cs typeface="+mn-cs"/>
            </a:rPr>
            <a:t>64</a:t>
          </a:r>
          <a:r>
            <a:rPr kumimoji="1" lang="ja-JP" altLang="ja-JP" sz="900">
              <a:solidFill>
                <a:schemeClr val="dk1"/>
              </a:solidFill>
              <a:effectLst/>
              <a:latin typeface="+mn-lt"/>
              <a:ea typeface="+mn-ea"/>
              <a:cs typeface="+mn-cs"/>
            </a:rPr>
            <a:t>百万円の大幅な減少となった</a:t>
          </a:r>
          <a:r>
            <a:rPr kumimoji="1" lang="ja-JP" altLang="en-US" sz="900">
              <a:solidFill>
                <a:schemeClr val="dk1"/>
              </a:solidFill>
              <a:effectLst/>
              <a:latin typeface="+mn-lt"/>
              <a:ea typeface="+mn-ea"/>
              <a:cs typeface="+mn-cs"/>
            </a:rPr>
            <a:t>ためである。また、</a:t>
          </a:r>
          <a:r>
            <a:rPr kumimoji="1" lang="ja-JP" altLang="ja-JP" sz="900">
              <a:solidFill>
                <a:schemeClr val="dk1"/>
              </a:solidFill>
              <a:effectLst/>
              <a:latin typeface="+mn-lt"/>
              <a:ea typeface="+mn-ea"/>
              <a:cs typeface="+mn-cs"/>
            </a:rPr>
            <a:t>臨時財政対策債</a:t>
          </a:r>
          <a:r>
            <a:rPr kumimoji="1" lang="ja-JP" altLang="en-US" sz="900">
              <a:solidFill>
                <a:schemeClr val="dk1"/>
              </a:solidFill>
              <a:effectLst/>
              <a:latin typeface="+mn-lt"/>
              <a:ea typeface="+mn-ea"/>
              <a:cs typeface="+mn-cs"/>
            </a:rPr>
            <a:t>においても</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百</a:t>
          </a:r>
          <a:r>
            <a:rPr kumimoji="1" lang="ja-JP" altLang="en-US" sz="900">
              <a:solidFill>
                <a:schemeClr val="dk1"/>
              </a:solidFill>
              <a:effectLst/>
              <a:latin typeface="+mn-lt"/>
              <a:ea typeface="+mn-ea"/>
              <a:cs typeface="+mn-cs"/>
            </a:rPr>
            <a:t>万円の減少となっている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一方で、</a:t>
          </a:r>
          <a:r>
            <a:rPr kumimoji="1" lang="ja-JP" altLang="ja-JP" sz="900">
              <a:solidFill>
                <a:schemeClr val="dk1"/>
              </a:solidFill>
              <a:effectLst/>
              <a:latin typeface="+mn-lt"/>
              <a:ea typeface="+mn-ea"/>
              <a:cs typeface="+mn-cs"/>
            </a:rPr>
            <a:t>経常経費では、前年度比</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百万円の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となった。これは、</a:t>
          </a:r>
          <a:r>
            <a:rPr kumimoji="1" lang="ja-JP" altLang="en-US" sz="900">
              <a:solidFill>
                <a:schemeClr val="dk1"/>
              </a:solidFill>
              <a:effectLst/>
              <a:latin typeface="+mn-lt"/>
              <a:ea typeface="+mn-ea"/>
              <a:cs typeface="+mn-cs"/>
            </a:rPr>
            <a:t>下水道事業会計への経常的な繰出しが減少した</a:t>
          </a:r>
          <a:r>
            <a:rPr kumimoji="1" lang="ja-JP" altLang="ja-JP" sz="900">
              <a:solidFill>
                <a:schemeClr val="dk1"/>
              </a:solidFill>
              <a:effectLst/>
              <a:latin typeface="+mn-lt"/>
              <a:ea typeface="+mn-ea"/>
              <a:cs typeface="+mn-cs"/>
            </a:rPr>
            <a:t>ことや</a:t>
          </a:r>
          <a:r>
            <a:rPr kumimoji="1" lang="ja-JP" altLang="en-US" sz="900">
              <a:solidFill>
                <a:schemeClr val="dk1"/>
              </a:solidFill>
              <a:effectLst/>
              <a:latin typeface="+mn-lt"/>
              <a:ea typeface="+mn-ea"/>
              <a:cs typeface="+mn-cs"/>
            </a:rPr>
            <a:t>扶助費において障害者自立支援給付費が減少したことなど</a:t>
          </a:r>
          <a:r>
            <a:rPr kumimoji="1" lang="ja-JP" altLang="ja-JP" sz="900">
              <a:solidFill>
                <a:schemeClr val="dk1"/>
              </a:solidFill>
              <a:effectLst/>
              <a:latin typeface="+mn-lt"/>
              <a:ea typeface="+mn-ea"/>
              <a:cs typeface="+mn-cs"/>
            </a:rPr>
            <a:t>が要因となっている。</a:t>
          </a:r>
          <a:r>
            <a:rPr kumimoji="1" lang="ja-JP" altLang="en-US" sz="900">
              <a:solidFill>
                <a:schemeClr val="dk1"/>
              </a:solidFill>
              <a:effectLst/>
              <a:latin typeface="+mn-lt"/>
              <a:ea typeface="+mn-ea"/>
              <a:cs typeface="+mn-cs"/>
            </a:rPr>
            <a:t>公債費については防災施設の整備などで</a:t>
          </a:r>
          <a:r>
            <a:rPr kumimoji="1" lang="ja-JP" altLang="ja-JP" sz="900">
              <a:solidFill>
                <a:schemeClr val="dk1"/>
              </a:solidFill>
              <a:effectLst/>
              <a:latin typeface="+mn-lt"/>
              <a:ea typeface="+mn-ea"/>
              <a:cs typeface="+mn-cs"/>
            </a:rPr>
            <a:t>前年度に引き続き若干の増加となった。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普通交付税の増減により大きく左右されている状況であるが、今後も行政コストや地方債の発行抑制に努め、地方税を含めた自主財源の確保を強化し、安定した財政基盤の構築を目指す。</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6138</xdr:rowOff>
    </xdr:from>
    <xdr:to>
      <xdr:col>23</xdr:col>
      <xdr:colOff>133350</xdr:colOff>
      <xdr:row>66</xdr:row>
      <xdr:rowOff>42333</xdr:rowOff>
    </xdr:to>
    <xdr:cxnSp macro="">
      <xdr:nvCxnSpPr>
        <xdr:cNvPr id="133" name="直線コネクタ 132"/>
        <xdr:cNvCxnSpPr/>
      </xdr:nvCxnSpPr>
      <xdr:spPr>
        <a:xfrm>
          <a:off x="4114800" y="113218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129329</xdr:rowOff>
    </xdr:from>
    <xdr:to>
      <xdr:col>19</xdr:col>
      <xdr:colOff>133350</xdr:colOff>
      <xdr:row>66</xdr:row>
      <xdr:rowOff>6138</xdr:rowOff>
    </xdr:to>
    <xdr:cxnSp macro="">
      <xdr:nvCxnSpPr>
        <xdr:cNvPr id="136" name="直線コネクタ 135"/>
        <xdr:cNvCxnSpPr/>
      </xdr:nvCxnSpPr>
      <xdr:spPr>
        <a:xfrm>
          <a:off x="3225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129329</xdr:rowOff>
    </xdr:to>
    <xdr:cxnSp macro="">
      <xdr:nvCxnSpPr>
        <xdr:cNvPr id="139" name="直線コネクタ 138"/>
        <xdr:cNvCxnSpPr/>
      </xdr:nvCxnSpPr>
      <xdr:spPr>
        <a:xfrm>
          <a:off x="2336800" y="1110064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36830</xdr:rowOff>
    </xdr:to>
    <xdr:cxnSp macro="">
      <xdr:nvCxnSpPr>
        <xdr:cNvPr id="142" name="直線コネクタ 141"/>
        <xdr:cNvCxnSpPr/>
      </xdr:nvCxnSpPr>
      <xdr:spPr>
        <a:xfrm flipV="1">
          <a:off x="1447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2" name="楕円 151"/>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3"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126788</xdr:rowOff>
    </xdr:from>
    <xdr:to>
      <xdr:col>19</xdr:col>
      <xdr:colOff>184150</xdr:colOff>
      <xdr:row>66</xdr:row>
      <xdr:rowOff>56938</xdr:rowOff>
    </xdr:to>
    <xdr:sp macro="" textlink="">
      <xdr:nvSpPr>
        <xdr:cNvPr id="154" name="楕円 153"/>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41715</xdr:rowOff>
    </xdr:from>
    <xdr:ext cx="736600" cy="259045"/>
    <xdr:sp macro="" textlink="">
      <xdr:nvSpPr>
        <xdr:cNvPr id="155" name="テキスト ボックス 154"/>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78529</xdr:rowOff>
    </xdr:from>
    <xdr:to>
      <xdr:col>15</xdr:col>
      <xdr:colOff>133350</xdr:colOff>
      <xdr:row>66</xdr:row>
      <xdr:rowOff>8679</xdr:rowOff>
    </xdr:to>
    <xdr:sp macro="" textlink="">
      <xdr:nvSpPr>
        <xdr:cNvPr id="156" name="楕円 155"/>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164906</xdr:rowOff>
    </xdr:from>
    <xdr:ext cx="762000" cy="259045"/>
    <xdr:sp macro="" textlink="">
      <xdr:nvSpPr>
        <xdr:cNvPr id="157" name="テキスト ボックス 156"/>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8" name="楕円 157"/>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9" name="テキスト ボックス 158"/>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前年度比で</a:t>
          </a:r>
          <a:r>
            <a:rPr lang="en-US" altLang="ja-JP" sz="800" b="0" i="0">
              <a:solidFill>
                <a:schemeClr val="dk1"/>
              </a:solidFill>
              <a:effectLst/>
              <a:latin typeface="+mn-lt"/>
              <a:ea typeface="+mn-ea"/>
              <a:cs typeface="+mn-cs"/>
            </a:rPr>
            <a:t>7,914</a:t>
          </a:r>
          <a:r>
            <a:rPr lang="ja-JP" altLang="en-US" sz="800" b="0" i="0">
              <a:solidFill>
                <a:schemeClr val="dk1"/>
              </a:solidFill>
              <a:effectLst/>
              <a:latin typeface="+mn-lt"/>
              <a:ea typeface="+mn-ea"/>
              <a:cs typeface="+mn-cs"/>
            </a:rPr>
            <a:t>円の増加となり類似団体よりも</a:t>
          </a:r>
          <a:r>
            <a:rPr lang="en-US" altLang="ja-JP" sz="800" b="0" i="0">
              <a:solidFill>
                <a:schemeClr val="dk1"/>
              </a:solidFill>
              <a:effectLst/>
              <a:latin typeface="+mn-lt"/>
              <a:ea typeface="+mn-ea"/>
              <a:cs typeface="+mn-cs"/>
            </a:rPr>
            <a:t>5,095</a:t>
          </a:r>
          <a:r>
            <a:rPr lang="ja-JP" altLang="en-US" sz="800" b="0" i="0">
              <a:solidFill>
                <a:schemeClr val="dk1"/>
              </a:solidFill>
              <a:effectLst/>
              <a:latin typeface="+mn-lt"/>
              <a:ea typeface="+mn-ea"/>
              <a:cs typeface="+mn-cs"/>
            </a:rPr>
            <a:t>円高い数値となった。人件費については前年度と同水準であったが、物件費が増加した。</a:t>
          </a:r>
          <a:endParaRPr lang="en-US" altLang="ja-JP" sz="800" b="0" i="0">
            <a:solidFill>
              <a:schemeClr val="dk1"/>
            </a:solidFill>
            <a:effectLst/>
            <a:latin typeface="+mn-lt"/>
            <a:ea typeface="+mn-ea"/>
            <a:cs typeface="+mn-cs"/>
          </a:endParaRPr>
        </a:p>
        <a:p>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物件費については各集落地区散在に伴うコミュニティ施設等の公共施設に係る維持管理経費が高水準であること、また、子育て支援対策として「待機児童ゼロ」を実現するために、認定こども園を設立し、正職員の不足を補うため多数の臨時職員を雇用し</a:t>
          </a:r>
          <a:r>
            <a:rPr lang="ja-JP" altLang="en-US" sz="800" b="0" i="0">
              <a:solidFill>
                <a:schemeClr val="dk1"/>
              </a:solidFill>
              <a:effectLst/>
              <a:latin typeface="+mn-lt"/>
              <a:ea typeface="+mn-ea"/>
              <a:cs typeface="+mn-cs"/>
            </a:rPr>
            <a:t>ている</a:t>
          </a:r>
          <a:r>
            <a:rPr lang="ja-JP" altLang="ja-JP" sz="800" b="0" i="0">
              <a:solidFill>
                <a:schemeClr val="dk1"/>
              </a:solidFill>
              <a:effectLst/>
              <a:latin typeface="+mn-lt"/>
              <a:ea typeface="+mn-ea"/>
              <a:cs typeface="+mn-cs"/>
            </a:rPr>
            <a:t>こと等により高水準で推移しており</a:t>
          </a:r>
          <a:r>
            <a:rPr lang="ja-JP" altLang="en-US" sz="800" b="0" i="0">
              <a:solidFill>
                <a:schemeClr val="dk1"/>
              </a:solidFill>
              <a:effectLst/>
              <a:latin typeface="+mn-lt"/>
              <a:ea typeface="+mn-ea"/>
              <a:cs typeface="+mn-cs"/>
            </a:rPr>
            <a:t>、さらに</a:t>
          </a:r>
          <a:r>
            <a:rPr lang="ja-JP" altLang="ja-JP" sz="800" b="0" i="0">
              <a:solidFill>
                <a:schemeClr val="dk1"/>
              </a:solidFill>
              <a:effectLst/>
              <a:latin typeface="+mn-lt"/>
              <a:ea typeface="+mn-ea"/>
              <a:cs typeface="+mn-cs"/>
            </a:rPr>
            <a:t>平成</a:t>
          </a:r>
          <a:r>
            <a:rPr lang="en-US" altLang="ja-JP" sz="800" b="0" i="0">
              <a:solidFill>
                <a:schemeClr val="dk1"/>
              </a:solidFill>
              <a:effectLst/>
              <a:latin typeface="+mn-lt"/>
              <a:ea typeface="+mn-ea"/>
              <a:cs typeface="+mn-cs"/>
            </a:rPr>
            <a:t>30</a:t>
          </a:r>
          <a:r>
            <a:rPr lang="ja-JP" altLang="ja-JP" sz="800" b="0" i="0">
              <a:solidFill>
                <a:schemeClr val="dk1"/>
              </a:solidFill>
              <a:effectLst/>
              <a:latin typeface="+mn-lt"/>
              <a:ea typeface="+mn-ea"/>
              <a:cs typeface="+mn-cs"/>
            </a:rPr>
            <a:t>年度において</a:t>
          </a:r>
          <a:r>
            <a:rPr lang="ja-JP" altLang="en-US" sz="800" b="0" i="0">
              <a:solidFill>
                <a:schemeClr val="dk1"/>
              </a:solidFill>
              <a:effectLst/>
              <a:latin typeface="+mn-lt"/>
              <a:ea typeface="+mn-ea"/>
              <a:cs typeface="+mn-cs"/>
            </a:rPr>
            <a:t>は、各種長寿命化計画、東北観光復興対策事業など委託料が大幅に増加となっている。また</a:t>
          </a:r>
          <a:r>
            <a:rPr lang="ja-JP"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人件費が</a:t>
          </a:r>
          <a:r>
            <a:rPr lang="ja-JP" altLang="ja-JP" sz="800" b="0" i="0">
              <a:solidFill>
                <a:schemeClr val="dk1"/>
              </a:solidFill>
              <a:effectLst/>
              <a:latin typeface="+mn-lt"/>
              <a:ea typeface="+mn-ea"/>
              <a:cs typeface="+mn-cs"/>
            </a:rPr>
            <a:t>全国及び宮城県市町村平均に比べると高くなるのは、中山間地域の広大な行政面積である一方で、人口</a:t>
          </a:r>
          <a:r>
            <a:rPr lang="en-US" altLang="ja-JP" sz="800" b="0" i="0">
              <a:solidFill>
                <a:schemeClr val="dk1"/>
              </a:solidFill>
              <a:effectLst/>
              <a:latin typeface="+mn-lt"/>
              <a:ea typeface="+mn-ea"/>
              <a:cs typeface="+mn-cs"/>
            </a:rPr>
            <a:t>8,805</a:t>
          </a:r>
          <a:r>
            <a:rPr lang="ja-JP" altLang="ja-JP" sz="800" b="0" i="0">
              <a:solidFill>
                <a:schemeClr val="dk1"/>
              </a:solidFill>
              <a:effectLst/>
              <a:latin typeface="+mn-lt"/>
              <a:ea typeface="+mn-ea"/>
              <a:cs typeface="+mn-cs"/>
            </a:rPr>
            <a:t>人の小規模自治体における相対関係を象徴した結果である。人件費、物件費とも地理的要因によるところが大であるが、安易にこれらの要因に転嫁することなく、一層の行政コストの削減を図っていく。</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102642</xdr:rowOff>
    </xdr:from>
    <xdr:to>
      <xdr:col>23</xdr:col>
      <xdr:colOff>133350</xdr:colOff>
      <xdr:row>82</xdr:row>
      <xdr:rowOff>129922</xdr:rowOff>
    </xdr:to>
    <xdr:cxnSp macro="">
      <xdr:nvCxnSpPr>
        <xdr:cNvPr id="198" name="直線コネクタ 197"/>
        <xdr:cNvCxnSpPr/>
      </xdr:nvCxnSpPr>
      <xdr:spPr>
        <a:xfrm>
          <a:off x="4114800" y="14161542"/>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87588</xdr:rowOff>
    </xdr:from>
    <xdr:to>
      <xdr:col>19</xdr:col>
      <xdr:colOff>133350</xdr:colOff>
      <xdr:row>82</xdr:row>
      <xdr:rowOff>102642</xdr:rowOff>
    </xdr:to>
    <xdr:cxnSp macro="">
      <xdr:nvCxnSpPr>
        <xdr:cNvPr id="201" name="直線コネクタ 200"/>
        <xdr:cNvCxnSpPr/>
      </xdr:nvCxnSpPr>
      <xdr:spPr>
        <a:xfrm>
          <a:off x="3225800" y="14146488"/>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76564</xdr:rowOff>
    </xdr:from>
    <xdr:to>
      <xdr:col>15</xdr:col>
      <xdr:colOff>82550</xdr:colOff>
      <xdr:row>82</xdr:row>
      <xdr:rowOff>87588</xdr:rowOff>
    </xdr:to>
    <xdr:cxnSp macro="">
      <xdr:nvCxnSpPr>
        <xdr:cNvPr id="204" name="直線コネクタ 203"/>
        <xdr:cNvCxnSpPr/>
      </xdr:nvCxnSpPr>
      <xdr:spPr>
        <a:xfrm>
          <a:off x="2336800" y="14135464"/>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76564</xdr:rowOff>
    </xdr:from>
    <xdr:to>
      <xdr:col>11</xdr:col>
      <xdr:colOff>31750</xdr:colOff>
      <xdr:row>82</xdr:row>
      <xdr:rowOff>85238</xdr:rowOff>
    </xdr:to>
    <xdr:cxnSp macro="">
      <xdr:nvCxnSpPr>
        <xdr:cNvPr id="207" name="直線コネクタ 206"/>
        <xdr:cNvCxnSpPr/>
      </xdr:nvCxnSpPr>
      <xdr:spPr>
        <a:xfrm flipV="1">
          <a:off x="1447800" y="14135464"/>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79122</xdr:rowOff>
    </xdr:from>
    <xdr:to>
      <xdr:col>23</xdr:col>
      <xdr:colOff>184150</xdr:colOff>
      <xdr:row>83</xdr:row>
      <xdr:rowOff>9272</xdr:rowOff>
    </xdr:to>
    <xdr:sp macro="" textlink="">
      <xdr:nvSpPr>
        <xdr:cNvPr id="217" name="楕円 216"/>
        <xdr:cNvSpPr/>
      </xdr:nvSpPr>
      <xdr:spPr>
        <a:xfrm>
          <a:off x="4902200" y="14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51199</xdr:rowOff>
    </xdr:from>
    <xdr:ext cx="762000" cy="259045"/>
    <xdr:sp macro="" textlink="">
      <xdr:nvSpPr>
        <xdr:cNvPr id="218" name="人件費・物件費等の状況該当値テキスト"/>
        <xdr:cNvSpPr txBox="1"/>
      </xdr:nvSpPr>
      <xdr:spPr>
        <a:xfrm>
          <a:off x="5041900" y="1411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51842</xdr:rowOff>
    </xdr:from>
    <xdr:to>
      <xdr:col>19</xdr:col>
      <xdr:colOff>184150</xdr:colOff>
      <xdr:row>82</xdr:row>
      <xdr:rowOff>153442</xdr:rowOff>
    </xdr:to>
    <xdr:sp macro="" textlink="">
      <xdr:nvSpPr>
        <xdr:cNvPr id="219" name="楕円 218"/>
        <xdr:cNvSpPr/>
      </xdr:nvSpPr>
      <xdr:spPr>
        <a:xfrm>
          <a:off x="4064000" y="141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163619</xdr:rowOff>
    </xdr:from>
    <xdr:ext cx="736600" cy="259045"/>
    <xdr:sp macro="" textlink="">
      <xdr:nvSpPr>
        <xdr:cNvPr id="220" name="テキスト ボックス 219"/>
        <xdr:cNvSpPr txBox="1"/>
      </xdr:nvSpPr>
      <xdr:spPr>
        <a:xfrm>
          <a:off x="3733800" y="1387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36788</xdr:rowOff>
    </xdr:from>
    <xdr:to>
      <xdr:col>15</xdr:col>
      <xdr:colOff>133350</xdr:colOff>
      <xdr:row>82</xdr:row>
      <xdr:rowOff>138388</xdr:rowOff>
    </xdr:to>
    <xdr:sp macro="" textlink="">
      <xdr:nvSpPr>
        <xdr:cNvPr id="221" name="楕円 220"/>
        <xdr:cNvSpPr/>
      </xdr:nvSpPr>
      <xdr:spPr>
        <a:xfrm>
          <a:off x="3175000" y="140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148565</xdr:rowOff>
    </xdr:from>
    <xdr:ext cx="762000" cy="259045"/>
    <xdr:sp macro="" textlink="">
      <xdr:nvSpPr>
        <xdr:cNvPr id="222" name="テキスト ボックス 221"/>
        <xdr:cNvSpPr txBox="1"/>
      </xdr:nvSpPr>
      <xdr:spPr>
        <a:xfrm>
          <a:off x="2844800" y="138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25764</xdr:rowOff>
    </xdr:from>
    <xdr:to>
      <xdr:col>11</xdr:col>
      <xdr:colOff>82550</xdr:colOff>
      <xdr:row>82</xdr:row>
      <xdr:rowOff>127364</xdr:rowOff>
    </xdr:to>
    <xdr:sp macro="" textlink="">
      <xdr:nvSpPr>
        <xdr:cNvPr id="223" name="楕円 222"/>
        <xdr:cNvSpPr/>
      </xdr:nvSpPr>
      <xdr:spPr>
        <a:xfrm>
          <a:off x="2286000" y="140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137541</xdr:rowOff>
    </xdr:from>
    <xdr:ext cx="762000" cy="259045"/>
    <xdr:sp macro="" textlink="">
      <xdr:nvSpPr>
        <xdr:cNvPr id="224" name="テキスト ボックス 223"/>
        <xdr:cNvSpPr txBox="1"/>
      </xdr:nvSpPr>
      <xdr:spPr>
        <a:xfrm>
          <a:off x="1955800" y="138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34438</xdr:rowOff>
    </xdr:from>
    <xdr:to>
      <xdr:col>7</xdr:col>
      <xdr:colOff>31750</xdr:colOff>
      <xdr:row>82</xdr:row>
      <xdr:rowOff>136038</xdr:rowOff>
    </xdr:to>
    <xdr:sp macro="" textlink="">
      <xdr:nvSpPr>
        <xdr:cNvPr id="225" name="楕円 224"/>
        <xdr:cNvSpPr/>
      </xdr:nvSpPr>
      <xdr:spPr>
        <a:xfrm>
          <a:off x="1397000" y="140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146215</xdr:rowOff>
    </xdr:from>
    <xdr:ext cx="762000" cy="259045"/>
    <xdr:sp macro="" textlink="">
      <xdr:nvSpPr>
        <xdr:cNvPr id="226" name="テキスト ボックス 225"/>
        <xdr:cNvSpPr txBox="1"/>
      </xdr:nvSpPr>
      <xdr:spPr>
        <a:xfrm>
          <a:off x="1066800" y="1386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当町は、各階層における職員数が均衡でないため、経験年数階層の変動が大きく影響するが、</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においては、給料表の改定により、７級制を導入したことから大幅な上昇となった。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経験年数階層の平準化を図る。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86</xdr:row>
      <xdr:rowOff>141816</xdr:rowOff>
    </xdr:to>
    <xdr:cxnSp macro="">
      <xdr:nvCxnSpPr>
        <xdr:cNvPr id="260" name="直線コネクタ 259"/>
        <xdr:cNvCxnSpPr/>
      </xdr:nvCxnSpPr>
      <xdr:spPr>
        <a:xfrm>
          <a:off x="16179800" y="14497755"/>
          <a:ext cx="8382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95955</xdr:rowOff>
    </xdr:to>
    <xdr:cxnSp macro="">
      <xdr:nvCxnSpPr>
        <xdr:cNvPr id="263" name="直線コネクタ 262"/>
        <xdr:cNvCxnSpPr/>
      </xdr:nvCxnSpPr>
      <xdr:spPr>
        <a:xfrm>
          <a:off x="15290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146755</xdr:rowOff>
    </xdr:to>
    <xdr:cxnSp macro="">
      <xdr:nvCxnSpPr>
        <xdr:cNvPr id="266" name="直線コネクタ 265"/>
        <xdr:cNvCxnSpPr/>
      </xdr:nvCxnSpPr>
      <xdr:spPr>
        <a:xfrm>
          <a:off x="14401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106539</xdr:rowOff>
    </xdr:to>
    <xdr:cxnSp macro="">
      <xdr:nvCxnSpPr>
        <xdr:cNvPr id="269" name="直線コネクタ 268"/>
        <xdr:cNvCxnSpPr/>
      </xdr:nvCxnSpPr>
      <xdr:spPr>
        <a:xfrm>
          <a:off x="13512800" y="142162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9" name="楕円 278"/>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0"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81" name="楕円 280"/>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82" name="テキスト ボックス 281"/>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3" name="楕円 282"/>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4" name="テキスト ボックス 283"/>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5" name="楕円 284"/>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6" name="テキスト ボックス 285"/>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7" name="楕円 286"/>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8" name="テキスト ボックス 287"/>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職員数については、ここ数年同程度で推移しているが、人口減少により人口千人当たりの職員数が増加している。民間への業務委託や事務の効率化を図り、さらに適正な定員管理を行っていく。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113474</xdr:rowOff>
    </xdr:from>
    <xdr:to>
      <xdr:col>81</xdr:col>
      <xdr:colOff>44450</xdr:colOff>
      <xdr:row>60</xdr:row>
      <xdr:rowOff>123730</xdr:rowOff>
    </xdr:to>
    <xdr:cxnSp macro="">
      <xdr:nvCxnSpPr>
        <xdr:cNvPr id="319" name="直線コネクタ 318"/>
        <xdr:cNvCxnSpPr/>
      </xdr:nvCxnSpPr>
      <xdr:spPr>
        <a:xfrm>
          <a:off x="16179800" y="10400474"/>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98393</xdr:rowOff>
    </xdr:from>
    <xdr:to>
      <xdr:col>77</xdr:col>
      <xdr:colOff>44450</xdr:colOff>
      <xdr:row>60</xdr:row>
      <xdr:rowOff>113474</xdr:rowOff>
    </xdr:to>
    <xdr:cxnSp macro="">
      <xdr:nvCxnSpPr>
        <xdr:cNvPr id="322" name="直線コネクタ 321"/>
        <xdr:cNvCxnSpPr/>
      </xdr:nvCxnSpPr>
      <xdr:spPr>
        <a:xfrm>
          <a:off x="15290800" y="1038539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98393</xdr:rowOff>
    </xdr:to>
    <xdr:cxnSp macro="">
      <xdr:nvCxnSpPr>
        <xdr:cNvPr id="325" name="直線コネクタ 324"/>
        <xdr:cNvCxnSpPr/>
      </xdr:nvCxnSpPr>
      <xdr:spPr>
        <a:xfrm>
          <a:off x="14401800" y="10358247"/>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68231</xdr:rowOff>
    </xdr:from>
    <xdr:to>
      <xdr:col>68</xdr:col>
      <xdr:colOff>152400</xdr:colOff>
      <xdr:row>60</xdr:row>
      <xdr:rowOff>71247</xdr:rowOff>
    </xdr:to>
    <xdr:cxnSp macro="">
      <xdr:nvCxnSpPr>
        <xdr:cNvPr id="328" name="直線コネクタ 327"/>
        <xdr:cNvCxnSpPr/>
      </xdr:nvCxnSpPr>
      <xdr:spPr>
        <a:xfrm>
          <a:off x="13512800" y="1035523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32" name="テキスト ボックス 331"/>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72930</xdr:rowOff>
    </xdr:from>
    <xdr:to>
      <xdr:col>81</xdr:col>
      <xdr:colOff>95250</xdr:colOff>
      <xdr:row>61</xdr:row>
      <xdr:rowOff>3080</xdr:rowOff>
    </xdr:to>
    <xdr:sp macro="" textlink="">
      <xdr:nvSpPr>
        <xdr:cNvPr id="338" name="楕円 337"/>
        <xdr:cNvSpPr/>
      </xdr:nvSpPr>
      <xdr:spPr>
        <a:xfrm>
          <a:off x="16967200" y="10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45007</xdr:rowOff>
    </xdr:from>
    <xdr:ext cx="762000" cy="259045"/>
    <xdr:sp macro="" textlink="">
      <xdr:nvSpPr>
        <xdr:cNvPr id="339" name="定員管理の状況該当値テキスト"/>
        <xdr:cNvSpPr txBox="1"/>
      </xdr:nvSpPr>
      <xdr:spPr>
        <a:xfrm>
          <a:off x="17106900" y="103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62674</xdr:rowOff>
    </xdr:from>
    <xdr:to>
      <xdr:col>77</xdr:col>
      <xdr:colOff>95250</xdr:colOff>
      <xdr:row>60</xdr:row>
      <xdr:rowOff>164274</xdr:rowOff>
    </xdr:to>
    <xdr:sp macro="" textlink="">
      <xdr:nvSpPr>
        <xdr:cNvPr id="340" name="楕円 339"/>
        <xdr:cNvSpPr/>
      </xdr:nvSpPr>
      <xdr:spPr>
        <a:xfrm>
          <a:off x="16129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149051</xdr:rowOff>
    </xdr:from>
    <xdr:ext cx="736600" cy="259045"/>
    <xdr:sp macro="" textlink="">
      <xdr:nvSpPr>
        <xdr:cNvPr id="341" name="テキスト ボックス 340"/>
        <xdr:cNvSpPr txBox="1"/>
      </xdr:nvSpPr>
      <xdr:spPr>
        <a:xfrm>
          <a:off x="15798800" y="1043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47593</xdr:rowOff>
    </xdr:from>
    <xdr:to>
      <xdr:col>73</xdr:col>
      <xdr:colOff>44450</xdr:colOff>
      <xdr:row>60</xdr:row>
      <xdr:rowOff>149193</xdr:rowOff>
    </xdr:to>
    <xdr:sp macro="" textlink="">
      <xdr:nvSpPr>
        <xdr:cNvPr id="342" name="楕円 341"/>
        <xdr:cNvSpPr/>
      </xdr:nvSpPr>
      <xdr:spPr>
        <a:xfrm>
          <a:off x="15240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133970</xdr:rowOff>
    </xdr:from>
    <xdr:ext cx="762000" cy="259045"/>
    <xdr:sp macro="" textlink="">
      <xdr:nvSpPr>
        <xdr:cNvPr id="343" name="テキスト ボックス 342"/>
        <xdr:cNvSpPr txBox="1"/>
      </xdr:nvSpPr>
      <xdr:spPr>
        <a:xfrm>
          <a:off x="14909800" y="104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44" name="楕円 343"/>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106824</xdr:rowOff>
    </xdr:from>
    <xdr:ext cx="762000" cy="259045"/>
    <xdr:sp macro="" textlink="">
      <xdr:nvSpPr>
        <xdr:cNvPr id="345" name="テキスト ボックス 344"/>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17431</xdr:rowOff>
    </xdr:from>
    <xdr:to>
      <xdr:col>64</xdr:col>
      <xdr:colOff>152400</xdr:colOff>
      <xdr:row>60</xdr:row>
      <xdr:rowOff>119031</xdr:rowOff>
    </xdr:to>
    <xdr:sp macro="" textlink="">
      <xdr:nvSpPr>
        <xdr:cNvPr id="346" name="楕円 345"/>
        <xdr:cNvSpPr/>
      </xdr:nvSpPr>
      <xdr:spPr>
        <a:xfrm>
          <a:off x="134620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103808</xdr:rowOff>
    </xdr:from>
    <xdr:ext cx="762000" cy="259045"/>
    <xdr:sp macro="" textlink="">
      <xdr:nvSpPr>
        <xdr:cNvPr id="347" name="テキスト ボックス 346"/>
        <xdr:cNvSpPr txBox="1"/>
      </xdr:nvSpPr>
      <xdr:spPr>
        <a:xfrm>
          <a:off x="13131800" y="1039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でも説明したとおり、従来より起債（借金）に依存しない財政経営を行ってきたことに加え、地方財政措置を重視した地方債の発行コントロールにより類似団体平均より良好な数値となっている。今後も従来の財政経営方針を踏襲し、健全財政の伸展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79" name="直線コネクタ 378"/>
        <xdr:cNvCxnSpPr/>
      </xdr:nvCxnSpPr>
      <xdr:spPr>
        <a:xfrm>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112776</xdr:rowOff>
    </xdr:to>
    <xdr:cxnSp macro="">
      <xdr:nvCxnSpPr>
        <xdr:cNvPr id="382" name="直線コネクタ 381"/>
        <xdr:cNvCxnSpPr/>
      </xdr:nvCxnSpPr>
      <xdr:spPr>
        <a:xfrm>
          <a:off x="15290800" y="65699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93472</xdr:rowOff>
    </xdr:to>
    <xdr:cxnSp macro="">
      <xdr:nvCxnSpPr>
        <xdr:cNvPr id="385" name="直線コネクタ 384"/>
        <xdr:cNvCxnSpPr/>
      </xdr:nvCxnSpPr>
      <xdr:spPr>
        <a:xfrm flipV="1">
          <a:off x="14401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39</xdr:row>
      <xdr:rowOff>18542</xdr:rowOff>
    </xdr:to>
    <xdr:cxnSp macro="">
      <xdr:nvCxnSpPr>
        <xdr:cNvPr id="388" name="直線コネクタ 387"/>
        <xdr:cNvCxnSpPr/>
      </xdr:nvCxnSpPr>
      <xdr:spPr>
        <a:xfrm flipV="1">
          <a:off x="13512800" y="66085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8" name="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0" name="楕円 399"/>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1" name="テキスト ボックス 400"/>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2" name="楕円 401"/>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3" name="テキスト ボックス 402"/>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404" name="楕円 403"/>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405" name="テキスト ボックス 404"/>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6" name="楕円 405"/>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7" name="テキスト ボックス 406"/>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できたことも要因の一端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8,805
8,727
270.77
5,183,126
5,076,134
91,559
3,342,439
2,328,813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費用は増加したが、前年度と同水準になった。これは</a:t>
          </a:r>
          <a:r>
            <a:rPr kumimoji="1" lang="ja-JP" altLang="ja-JP" sz="1200" baseline="0">
              <a:solidFill>
                <a:schemeClr val="dk1"/>
              </a:solidFill>
              <a:effectLst/>
              <a:latin typeface="+mn-ea"/>
              <a:ea typeface="+mn-ea"/>
              <a:cs typeface="+mn-cs"/>
            </a:rPr>
            <a:t>臨時財政対策債の</a:t>
          </a:r>
          <a:r>
            <a:rPr kumimoji="1" lang="ja-JP" altLang="en-US" sz="1200" baseline="0">
              <a:solidFill>
                <a:schemeClr val="dk1"/>
              </a:solidFill>
              <a:effectLst/>
              <a:latin typeface="+mn-ea"/>
              <a:ea typeface="+mn-ea"/>
              <a:cs typeface="+mn-cs"/>
            </a:rPr>
            <a:t>減少</a:t>
          </a:r>
          <a:r>
            <a:rPr kumimoji="1" lang="ja-JP" altLang="ja-JP" sz="1200" baseline="0">
              <a:solidFill>
                <a:schemeClr val="dk1"/>
              </a:solidFill>
              <a:effectLst/>
              <a:latin typeface="+mn-ea"/>
              <a:ea typeface="+mn-ea"/>
              <a:cs typeface="+mn-cs"/>
            </a:rPr>
            <a:t>等によ</a:t>
          </a:r>
          <a:r>
            <a:rPr kumimoji="1" lang="ja-JP" altLang="en-US" sz="1200" baseline="0">
              <a:solidFill>
                <a:schemeClr val="dk1"/>
              </a:solidFill>
              <a:effectLst/>
              <a:latin typeface="+mn-ea"/>
              <a:ea typeface="+mn-ea"/>
              <a:cs typeface="+mn-cs"/>
            </a:rPr>
            <a:t>り</a:t>
          </a:r>
          <a:r>
            <a:rPr kumimoji="1" lang="ja-JP" altLang="ja-JP" sz="1200" baseline="0">
              <a:solidFill>
                <a:schemeClr val="dk1"/>
              </a:solidFill>
              <a:effectLst/>
              <a:latin typeface="+mn-ea"/>
              <a:ea typeface="+mn-ea"/>
              <a:cs typeface="+mn-cs"/>
            </a:rPr>
            <a:t>歳入</a:t>
          </a:r>
          <a:r>
            <a:rPr kumimoji="1" lang="ja-JP" altLang="en-US" sz="1200" baseline="0">
              <a:solidFill>
                <a:schemeClr val="dk1"/>
              </a:solidFill>
              <a:effectLst/>
              <a:latin typeface="+mn-ea"/>
              <a:ea typeface="+mn-ea"/>
              <a:cs typeface="+mn-cs"/>
            </a:rPr>
            <a:t>が減少したこと</a:t>
          </a:r>
          <a:r>
            <a:rPr kumimoji="1" lang="ja-JP" altLang="ja-JP" sz="1200" baseline="0">
              <a:solidFill>
                <a:schemeClr val="dk1"/>
              </a:solidFill>
              <a:effectLst/>
              <a:latin typeface="+mn-ea"/>
              <a:ea typeface="+mn-ea"/>
              <a:cs typeface="+mn-cs"/>
            </a:rPr>
            <a:t>によるものである。</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類似団体と比較し、高くなっていることから</a:t>
          </a:r>
          <a:r>
            <a:rPr lang="ja-JP" altLang="ja-JP" sz="1200">
              <a:solidFill>
                <a:schemeClr val="dk1"/>
              </a:solidFill>
              <a:effectLst/>
              <a:latin typeface="+mn-ea"/>
              <a:ea typeface="+mn-ea"/>
              <a:cs typeface="+mn-cs"/>
            </a:rPr>
            <a:t>職員定員管理の徹底や、公共施設の運営に係る指定管理者制度の活用、給食業務等の外部委託への移行を継続して行い人件費の削減に努める。</a:t>
          </a:r>
          <a:endParaRPr kumimoji="1" lang="ja-JP" altLang="en-US" sz="12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66040</xdr:rowOff>
    </xdr:to>
    <xdr:cxnSp macro="">
      <xdr:nvCxnSpPr>
        <xdr:cNvPr id="66" name="直線コネクタ 65"/>
        <xdr:cNvCxnSpPr/>
      </xdr:nvCxnSpPr>
      <xdr:spPr>
        <a:xfrm>
          <a:off x="3987800" y="6474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153670</xdr:rowOff>
    </xdr:to>
    <xdr:cxnSp macro="">
      <xdr:nvCxnSpPr>
        <xdr:cNvPr id="69" name="直線コネクタ 68"/>
        <xdr:cNvCxnSpPr/>
      </xdr:nvCxnSpPr>
      <xdr:spPr>
        <a:xfrm flipV="1">
          <a:off x="3098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xdr:cNvCxnSpPr/>
      </xdr:nvCxnSpPr>
      <xdr:spPr>
        <a:xfrm>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effectLst/>
              <a:latin typeface="+mn-lt"/>
              <a:ea typeface="+mn-ea"/>
              <a:cs typeface="+mn-cs"/>
            </a:rPr>
            <a:t>　</a:t>
          </a:r>
          <a:r>
            <a:rPr lang="ja-JP" altLang="ja-JP" sz="900" b="0" i="0">
              <a:solidFill>
                <a:schemeClr val="dk1"/>
              </a:solidFill>
              <a:effectLst/>
              <a:latin typeface="+mn-lt"/>
              <a:ea typeface="+mn-ea"/>
              <a:cs typeface="+mn-cs"/>
            </a:rPr>
            <a:t>物品及び公用車の集中管理、宿泊旅費や各事業記念品支給等取扱い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a:t>
          </a:r>
          <a:r>
            <a:rPr lang="ja-JP" altLang="en-US" sz="900" b="0" i="0">
              <a:solidFill>
                <a:schemeClr val="dk1"/>
              </a:solidFill>
              <a:effectLst/>
              <a:latin typeface="+mn-lt"/>
              <a:ea typeface="+mn-ea"/>
              <a:cs typeface="+mn-cs"/>
            </a:rPr>
            <a:t>ている</a:t>
          </a:r>
          <a:r>
            <a:rPr lang="ja-JP" altLang="ja-JP" sz="900" b="0" i="0">
              <a:solidFill>
                <a:schemeClr val="dk1"/>
              </a:solidFill>
              <a:effectLst/>
              <a:latin typeface="+mn-lt"/>
              <a:ea typeface="+mn-ea"/>
              <a:cs typeface="+mn-cs"/>
            </a:rPr>
            <a:t>ことも要因として挙げられる。今後の対応方針としては、公共施設の地域住民への管理移譲をはじめ、消耗備品類の相互共有など細部も含め、類似団体の物件費水準を目標に行財政改革を一層推進する。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109038</xdr:rowOff>
    </xdr:from>
    <xdr:to>
      <xdr:col>82</xdr:col>
      <xdr:colOff>107950</xdr:colOff>
      <xdr:row>17</xdr:row>
      <xdr:rowOff>141696</xdr:rowOff>
    </xdr:to>
    <xdr:cxnSp macro="">
      <xdr:nvCxnSpPr>
        <xdr:cNvPr id="129" name="直線コネクタ 128"/>
        <xdr:cNvCxnSpPr/>
      </xdr:nvCxnSpPr>
      <xdr:spPr>
        <a:xfrm flipV="1">
          <a:off x="15671800" y="30236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141696</xdr:rowOff>
    </xdr:to>
    <xdr:cxnSp macro="">
      <xdr:nvCxnSpPr>
        <xdr:cNvPr id="132" name="直線コネクタ 131"/>
        <xdr:cNvCxnSpPr/>
      </xdr:nvCxnSpPr>
      <xdr:spPr>
        <a:xfrm>
          <a:off x="14782800" y="3030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76381</xdr:rowOff>
    </xdr:from>
    <xdr:to>
      <xdr:col>73</xdr:col>
      <xdr:colOff>180975</xdr:colOff>
      <xdr:row>17</xdr:row>
      <xdr:rowOff>115570</xdr:rowOff>
    </xdr:to>
    <xdr:cxnSp macro="">
      <xdr:nvCxnSpPr>
        <xdr:cNvPr id="135" name="直線コネクタ 134"/>
        <xdr:cNvCxnSpPr/>
      </xdr:nvCxnSpPr>
      <xdr:spPr>
        <a:xfrm>
          <a:off x="13893800" y="2991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76381</xdr:rowOff>
    </xdr:from>
    <xdr:to>
      <xdr:col>69</xdr:col>
      <xdr:colOff>92075</xdr:colOff>
      <xdr:row>17</xdr:row>
      <xdr:rowOff>135164</xdr:rowOff>
    </xdr:to>
    <xdr:cxnSp macro="">
      <xdr:nvCxnSpPr>
        <xdr:cNvPr id="138" name="直線コネクタ 137"/>
        <xdr:cNvCxnSpPr/>
      </xdr:nvCxnSpPr>
      <xdr:spPr>
        <a:xfrm flipV="1">
          <a:off x="13004800" y="29910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58238</xdr:rowOff>
    </xdr:from>
    <xdr:to>
      <xdr:col>82</xdr:col>
      <xdr:colOff>158750</xdr:colOff>
      <xdr:row>17</xdr:row>
      <xdr:rowOff>159838</xdr:rowOff>
    </xdr:to>
    <xdr:sp macro="" textlink="">
      <xdr:nvSpPr>
        <xdr:cNvPr id="148" name="楕円 147"/>
        <xdr:cNvSpPr/>
      </xdr:nvSpPr>
      <xdr:spPr>
        <a:xfrm>
          <a:off x="164592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30315</xdr:rowOff>
    </xdr:from>
    <xdr:ext cx="762000" cy="259045"/>
    <xdr:sp macro="" textlink="">
      <xdr:nvSpPr>
        <xdr:cNvPr id="149" name="物件費該当値テキスト"/>
        <xdr:cNvSpPr txBox="1"/>
      </xdr:nvSpPr>
      <xdr:spPr>
        <a:xfrm>
          <a:off x="16598900" y="294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50" name="楕円 149"/>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51" name="テキスト ボックス 150"/>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2" name="楕円 15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3" name="テキスト ボックス 15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25581</xdr:rowOff>
    </xdr:from>
    <xdr:to>
      <xdr:col>69</xdr:col>
      <xdr:colOff>142875</xdr:colOff>
      <xdr:row>17</xdr:row>
      <xdr:rowOff>127181</xdr:rowOff>
    </xdr:to>
    <xdr:sp macro="" textlink="">
      <xdr:nvSpPr>
        <xdr:cNvPr id="154" name="楕円 153"/>
        <xdr:cNvSpPr/>
      </xdr:nvSpPr>
      <xdr:spPr>
        <a:xfrm>
          <a:off x="13843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111958</xdr:rowOff>
    </xdr:from>
    <xdr:ext cx="762000" cy="259045"/>
    <xdr:sp macro="" textlink="">
      <xdr:nvSpPr>
        <xdr:cNvPr id="155" name="テキスト ボックス 154"/>
        <xdr:cNvSpPr txBox="1"/>
      </xdr:nvSpPr>
      <xdr:spPr>
        <a:xfrm>
          <a:off x="13512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臨時福祉給付費の減少などにより前年度比では低くなったものの</a:t>
          </a:r>
          <a:r>
            <a:rPr kumimoji="1" lang="ja-JP" altLang="ja-JP" sz="1300">
              <a:solidFill>
                <a:schemeClr val="dk1"/>
              </a:solidFill>
              <a:effectLst/>
              <a:latin typeface="+mn-lt"/>
              <a:ea typeface="+mn-ea"/>
              <a:cs typeface="+mn-cs"/>
            </a:rPr>
            <a:t>、経年</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で比較</a:t>
          </a:r>
          <a:r>
            <a:rPr kumimoji="1" lang="ja-JP" altLang="en-US" sz="1300">
              <a:solidFill>
                <a:schemeClr val="dk1"/>
              </a:solidFill>
              <a:effectLst/>
              <a:latin typeface="+mn-lt"/>
              <a:ea typeface="+mn-ea"/>
              <a:cs typeface="+mn-cs"/>
            </a:rPr>
            <a:t>では</a:t>
          </a:r>
          <a:r>
            <a:rPr kumimoji="1" lang="ja-JP" altLang="ja-JP" sz="1300">
              <a:solidFill>
                <a:schemeClr val="dk1"/>
              </a:solidFill>
              <a:effectLst/>
              <a:latin typeface="+mn-lt"/>
              <a:ea typeface="+mn-ea"/>
              <a:cs typeface="+mn-cs"/>
            </a:rPr>
            <a:t>大きな変動がない。引き続き人口動態の変化による財政運営全体への影響を注視していく。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0" name="直線コネクタ 189"/>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93" name="直線コネクタ 192"/>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6" name="直線コネクタ 195"/>
        <xdr:cNvCxnSpPr/>
      </xdr:nvCxnSpPr>
      <xdr:spPr>
        <a:xfrm>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88900</xdr:rowOff>
    </xdr:to>
    <xdr:cxnSp macro="">
      <xdr:nvCxnSpPr>
        <xdr:cNvPr id="199" name="直線コネクタ 198"/>
        <xdr:cNvCxnSpPr/>
      </xdr:nvCxnSpPr>
      <xdr:spPr>
        <a:xfrm flipV="1">
          <a:off x="1320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9" name="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3" name="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8" name="テキスト ボックス 217"/>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en-US" sz="1100">
              <a:solidFill>
                <a:schemeClr val="dk1"/>
              </a:solidFill>
              <a:effectLst/>
              <a:latin typeface="+mn-lt"/>
              <a:ea typeface="+mn-ea"/>
              <a:cs typeface="+mn-cs"/>
            </a:rPr>
            <a:t>下水道事業への経常的な繰出しが減少したため、前年度比で</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％の減となった。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しかしながら、</a:t>
          </a:r>
          <a:r>
            <a:rPr lang="ja-JP" altLang="ja-JP" sz="1100">
              <a:solidFill>
                <a:schemeClr val="dk1"/>
              </a:solidFill>
              <a:effectLst/>
              <a:latin typeface="+mn-lt"/>
              <a:ea typeface="+mn-ea"/>
              <a:cs typeface="+mn-cs"/>
            </a:rPr>
            <a:t>類似団体平均を大幅に上回っているのは、慢性的な繰出金の高水準化が挙げられる。下水道事業においては、</a:t>
          </a:r>
          <a:r>
            <a:rPr lang="ja-JP" altLang="en-US" sz="1100">
              <a:solidFill>
                <a:schemeClr val="dk1"/>
              </a:solidFill>
              <a:effectLst/>
              <a:latin typeface="+mn-lt"/>
              <a:ea typeface="+mn-ea"/>
              <a:cs typeface="+mn-cs"/>
            </a:rPr>
            <a:t>前年度比で減少したものの、</a:t>
          </a:r>
          <a:r>
            <a:rPr lang="ja-JP" altLang="ja-JP" sz="1100">
              <a:solidFill>
                <a:schemeClr val="dk1"/>
              </a:solidFill>
              <a:effectLst/>
              <a:latin typeface="+mn-lt"/>
              <a:ea typeface="+mn-ea"/>
              <a:cs typeface="+mn-cs"/>
            </a:rPr>
            <a:t>集落が点在する不採算地区での経営に伴い大規模な設備投資が発生し、維持管理費や高資本費に対する繰出しが著しく多額なものとなっている。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72136</xdr:rowOff>
    </xdr:to>
    <xdr:cxnSp macro="">
      <xdr:nvCxnSpPr>
        <xdr:cNvPr id="248" name="直線コネクタ 247"/>
        <xdr:cNvCxnSpPr/>
      </xdr:nvCxnSpPr>
      <xdr:spPr>
        <a:xfrm flipV="1">
          <a:off x="15671800" y="99613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72136</xdr:rowOff>
    </xdr:to>
    <xdr:cxnSp macro="">
      <xdr:nvCxnSpPr>
        <xdr:cNvPr id="251" name="直線コネクタ 250"/>
        <xdr:cNvCxnSpPr/>
      </xdr:nvCxnSpPr>
      <xdr:spPr>
        <a:xfrm>
          <a:off x="14782800" y="9997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53848</xdr:rowOff>
    </xdr:to>
    <xdr:cxnSp macro="">
      <xdr:nvCxnSpPr>
        <xdr:cNvPr id="254" name="直線コネクタ 253"/>
        <xdr:cNvCxnSpPr/>
      </xdr:nvCxnSpPr>
      <xdr:spPr>
        <a:xfrm>
          <a:off x="13893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21844</xdr:rowOff>
    </xdr:to>
    <xdr:cxnSp macro="">
      <xdr:nvCxnSpPr>
        <xdr:cNvPr id="257" name="直線コネクタ 256"/>
        <xdr:cNvCxnSpPr/>
      </xdr:nvCxnSpPr>
      <xdr:spPr>
        <a:xfrm flipV="1">
          <a:off x="13004800" y="9943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1" name="テキスト ボックス 26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7" name="楕円 266"/>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8"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9" name="楕円 268"/>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0" name="テキスト ボックス 269"/>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71" name="楕円 270"/>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72" name="テキスト ボックス 271"/>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73" name="楕円 272"/>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74" name="テキスト ボックス 273"/>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142494</xdr:rowOff>
    </xdr:from>
    <xdr:to>
      <xdr:col>65</xdr:col>
      <xdr:colOff>53975</xdr:colOff>
      <xdr:row>58</xdr:row>
      <xdr:rowOff>72644</xdr:rowOff>
    </xdr:to>
    <xdr:sp macro="" textlink="">
      <xdr:nvSpPr>
        <xdr:cNvPr id="275" name="楕円 274"/>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57421</xdr:rowOff>
    </xdr:from>
    <xdr:ext cx="762000" cy="259045"/>
    <xdr:sp macro="" textlink="">
      <xdr:nvSpPr>
        <xdr:cNvPr id="276" name="テキスト ボックス 275"/>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前年度比で</a:t>
          </a:r>
          <a:r>
            <a:rPr kumimoji="1" lang="en-US" altLang="ja-JP" sz="1300">
              <a:latin typeface="+mn-ea"/>
              <a:ea typeface="+mn-ea"/>
            </a:rPr>
            <a:t>0.7</a:t>
          </a:r>
          <a:r>
            <a:rPr kumimoji="1" lang="ja-JP" altLang="en-US" sz="1300">
              <a:latin typeface="+mn-ea"/>
              <a:ea typeface="+mn-ea"/>
            </a:rPr>
            <a:t>％増加した要因としては、公営企業会計への補助金が依然として高い水準にある中で、交付税など歳入が減少となったためである。適切な運営計画を立て、経営改善に努める。</a:t>
          </a:r>
          <a:endParaRPr kumimoji="1" lang="en-US" altLang="ja-JP" sz="13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99568</xdr:rowOff>
    </xdr:to>
    <xdr:cxnSp macro="">
      <xdr:nvCxnSpPr>
        <xdr:cNvPr id="306" name="直線コネクタ 305"/>
        <xdr:cNvCxnSpPr/>
      </xdr:nvCxnSpPr>
      <xdr:spPr>
        <a:xfrm>
          <a:off x="15671800" y="65826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67564</xdr:rowOff>
    </xdr:to>
    <xdr:cxnSp macro="">
      <xdr:nvCxnSpPr>
        <xdr:cNvPr id="309" name="直線コネクタ 308"/>
        <xdr:cNvCxnSpPr/>
      </xdr:nvCxnSpPr>
      <xdr:spPr>
        <a:xfrm>
          <a:off x="14782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30988</xdr:rowOff>
    </xdr:to>
    <xdr:cxnSp macro="">
      <xdr:nvCxnSpPr>
        <xdr:cNvPr id="312" name="直線コネクタ 311"/>
        <xdr:cNvCxnSpPr/>
      </xdr:nvCxnSpPr>
      <xdr:spPr>
        <a:xfrm>
          <a:off x="13893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138430</xdr:rowOff>
    </xdr:to>
    <xdr:cxnSp macro="">
      <xdr:nvCxnSpPr>
        <xdr:cNvPr id="315" name="直線コネクタ 314"/>
        <xdr:cNvCxnSpPr/>
      </xdr:nvCxnSpPr>
      <xdr:spPr>
        <a:xfrm>
          <a:off x="13004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5" name="楕円 324"/>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6"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7" name="楕円 326"/>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8" name="テキスト ボックス 327"/>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9" name="楕円 328"/>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0" name="テキスト ボックス 329"/>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1" name="楕円 33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2" name="テキスト ボックス 331"/>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3" name="楕円 33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4" name="テキスト ボックス 33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及び全国平均値よりも良好な数値となっている。これは財政運営指針に基づき、一般会計における地方債の発行を抑制してきた成果ではあるが、近年は防災事業などに地方債を発行していることから増加傾向にある。</a:t>
          </a:r>
          <a:endParaRPr kumimoji="1" lang="en-US" altLang="ja-JP" sz="1300">
            <a:latin typeface="+mn-ea"/>
            <a:ea typeface="+mn-ea"/>
          </a:endParaRPr>
        </a:p>
        <a:p>
          <a:r>
            <a:rPr kumimoji="1" lang="ja-JP" altLang="en-US" sz="1300">
              <a:latin typeface="+mn-ea"/>
              <a:ea typeface="+mn-ea"/>
            </a:rPr>
            <a:t>　</a:t>
          </a:r>
          <a:r>
            <a:rPr lang="ja-JP" altLang="ja-JP" sz="1300" b="0" i="0">
              <a:solidFill>
                <a:schemeClr val="dk1"/>
              </a:solidFill>
              <a:effectLst/>
              <a:latin typeface="+mn-ea"/>
              <a:ea typeface="+mn-ea"/>
              <a:cs typeface="+mn-cs"/>
            </a:rPr>
            <a:t>今後は老朽化した施設の更新が迫る中で急激な増加を招かぬよう努めていく。</a:t>
          </a:r>
          <a:endParaRPr kumimoji="1" lang="ja-JP" altLang="en-US" sz="13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83566</xdr:rowOff>
    </xdr:to>
    <xdr:cxnSp macro="">
      <xdr:nvCxnSpPr>
        <xdr:cNvPr id="364" name="直線コネクタ 363"/>
        <xdr:cNvCxnSpPr/>
      </xdr:nvCxnSpPr>
      <xdr:spPr>
        <a:xfrm>
          <a:off x="3987800" y="12910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56134</xdr:rowOff>
    </xdr:to>
    <xdr:cxnSp macro="">
      <xdr:nvCxnSpPr>
        <xdr:cNvPr id="367" name="直線コネクタ 366"/>
        <xdr:cNvCxnSpPr/>
      </xdr:nvCxnSpPr>
      <xdr:spPr>
        <a:xfrm flipV="1">
          <a:off x="3098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56134</xdr:rowOff>
    </xdr:to>
    <xdr:cxnSp macro="">
      <xdr:nvCxnSpPr>
        <xdr:cNvPr id="370" name="直線コネクタ 369"/>
        <xdr:cNvCxnSpPr/>
      </xdr:nvCxnSpPr>
      <xdr:spPr>
        <a:xfrm>
          <a:off x="2209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110998</xdr:rowOff>
    </xdr:to>
    <xdr:cxnSp macro="">
      <xdr:nvCxnSpPr>
        <xdr:cNvPr id="373" name="直線コネクタ 372"/>
        <xdr:cNvCxnSpPr/>
      </xdr:nvCxnSpPr>
      <xdr:spPr>
        <a:xfrm flipV="1">
          <a:off x="1320800" y="12901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3" name="楕円 382"/>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4"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5" name="楕円 384"/>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6" name="テキスト ボックス 385"/>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87" name="楕円 386"/>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88" name="テキスト ボックス 387"/>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163068</xdr:rowOff>
    </xdr:from>
    <xdr:to>
      <xdr:col>11</xdr:col>
      <xdr:colOff>60325</xdr:colOff>
      <xdr:row>75</xdr:row>
      <xdr:rowOff>93218</xdr:rowOff>
    </xdr:to>
    <xdr:sp macro="" textlink="">
      <xdr:nvSpPr>
        <xdr:cNvPr id="389" name="楕円 388"/>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103395</xdr:rowOff>
    </xdr:from>
    <xdr:ext cx="762000" cy="259045"/>
    <xdr:sp macro="" textlink="">
      <xdr:nvSpPr>
        <xdr:cNvPr id="390" name="テキスト ボックス 389"/>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1" name="楕円 390"/>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2" name="テキスト ボックス 391"/>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常収支比率が類似団体平均を上回っているのは、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67563</xdr:rowOff>
    </xdr:to>
    <xdr:cxnSp macro="">
      <xdr:nvCxnSpPr>
        <xdr:cNvPr id="423" name="直線コネクタ 422"/>
        <xdr:cNvCxnSpPr/>
      </xdr:nvCxnSpPr>
      <xdr:spPr>
        <a:xfrm>
          <a:off x="15671800" y="13774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58420</xdr:rowOff>
    </xdr:to>
    <xdr:cxnSp macro="">
      <xdr:nvCxnSpPr>
        <xdr:cNvPr id="426" name="直線コネクタ 425"/>
        <xdr:cNvCxnSpPr/>
      </xdr:nvCxnSpPr>
      <xdr:spPr>
        <a:xfrm>
          <a:off x="14782800" y="137149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170435</xdr:rowOff>
    </xdr:to>
    <xdr:cxnSp macro="">
      <xdr:nvCxnSpPr>
        <xdr:cNvPr id="429" name="直線コネクタ 428"/>
        <xdr:cNvCxnSpPr/>
      </xdr:nvCxnSpPr>
      <xdr:spPr>
        <a:xfrm>
          <a:off x="13893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10413</xdr:rowOff>
    </xdr:to>
    <xdr:cxnSp macro="">
      <xdr:nvCxnSpPr>
        <xdr:cNvPr id="432" name="直線コネクタ 431"/>
        <xdr:cNvCxnSpPr/>
      </xdr:nvCxnSpPr>
      <xdr:spPr>
        <a:xfrm flipV="1">
          <a:off x="13004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2" name="楕円 441"/>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43" name="公債費以外該当値テキスト"/>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4" name="楕円 443"/>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5" name="テキスト ボックス 444"/>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46" name="楕円 445"/>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47" name="テキスト ボックス 446"/>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48" name="楕円 447"/>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49" name="テキスト ボックス 448"/>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0" name="楕円 449"/>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1" name="テキスト ボックス 450"/>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82133</xdr:rowOff>
    </xdr:from>
    <xdr:to>
      <xdr:col>29</xdr:col>
      <xdr:colOff>127000</xdr:colOff>
      <xdr:row>18</xdr:row>
      <xdr:rowOff>91149</xdr:rowOff>
    </xdr:to>
    <xdr:cxnSp macro="">
      <xdr:nvCxnSpPr>
        <xdr:cNvPr id="48" name="直線コネクタ 47"/>
        <xdr:cNvCxnSpPr/>
      </xdr:nvCxnSpPr>
      <xdr:spPr bwMode="auto">
        <a:xfrm>
          <a:off x="5003800" y="3215858"/>
          <a:ext cx="6477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82133</xdr:rowOff>
    </xdr:from>
    <xdr:to>
      <xdr:col>26</xdr:col>
      <xdr:colOff>50800</xdr:colOff>
      <xdr:row>18</xdr:row>
      <xdr:rowOff>124598</xdr:rowOff>
    </xdr:to>
    <xdr:cxnSp macro="">
      <xdr:nvCxnSpPr>
        <xdr:cNvPr id="51" name="直線コネクタ 50"/>
        <xdr:cNvCxnSpPr/>
      </xdr:nvCxnSpPr>
      <xdr:spPr bwMode="auto">
        <a:xfrm flipV="1">
          <a:off x="4305300" y="3215858"/>
          <a:ext cx="6985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112327</xdr:rowOff>
    </xdr:from>
    <xdr:to>
      <xdr:col>22</xdr:col>
      <xdr:colOff>114300</xdr:colOff>
      <xdr:row>18</xdr:row>
      <xdr:rowOff>124598</xdr:rowOff>
    </xdr:to>
    <xdr:cxnSp macro="">
      <xdr:nvCxnSpPr>
        <xdr:cNvPr id="54" name="直線コネクタ 53"/>
        <xdr:cNvCxnSpPr/>
      </xdr:nvCxnSpPr>
      <xdr:spPr bwMode="auto">
        <a:xfrm>
          <a:off x="3606800" y="3246052"/>
          <a:ext cx="698500" cy="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112327</xdr:rowOff>
    </xdr:from>
    <xdr:to>
      <xdr:col>18</xdr:col>
      <xdr:colOff>177800</xdr:colOff>
      <xdr:row>19</xdr:row>
      <xdr:rowOff>22560</xdr:rowOff>
    </xdr:to>
    <xdr:cxnSp macro="">
      <xdr:nvCxnSpPr>
        <xdr:cNvPr id="57" name="直線コネクタ 56"/>
        <xdr:cNvCxnSpPr/>
      </xdr:nvCxnSpPr>
      <xdr:spPr bwMode="auto">
        <a:xfrm flipV="1">
          <a:off x="2908300" y="3246052"/>
          <a:ext cx="698500" cy="8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40349</xdr:rowOff>
    </xdr:from>
    <xdr:to>
      <xdr:col>29</xdr:col>
      <xdr:colOff>177800</xdr:colOff>
      <xdr:row>18</xdr:row>
      <xdr:rowOff>141949</xdr:rowOff>
    </xdr:to>
    <xdr:sp macro="" textlink="">
      <xdr:nvSpPr>
        <xdr:cNvPr id="67" name="楕円 66"/>
        <xdr:cNvSpPr/>
      </xdr:nvSpPr>
      <xdr:spPr bwMode="auto">
        <a:xfrm>
          <a:off x="56007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12426</xdr:rowOff>
    </xdr:from>
    <xdr:ext cx="762000" cy="259045"/>
    <xdr:sp macro="" textlink="">
      <xdr:nvSpPr>
        <xdr:cNvPr id="68" name="人口1人当たり決算額の推移該当値テキスト130"/>
        <xdr:cNvSpPr txBox="1"/>
      </xdr:nvSpPr>
      <xdr:spPr>
        <a:xfrm>
          <a:off x="5740400" y="314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31333</xdr:rowOff>
    </xdr:from>
    <xdr:to>
      <xdr:col>26</xdr:col>
      <xdr:colOff>101600</xdr:colOff>
      <xdr:row>18</xdr:row>
      <xdr:rowOff>132933</xdr:rowOff>
    </xdr:to>
    <xdr:sp macro="" textlink="">
      <xdr:nvSpPr>
        <xdr:cNvPr id="69" name="楕円 68"/>
        <xdr:cNvSpPr/>
      </xdr:nvSpPr>
      <xdr:spPr bwMode="auto">
        <a:xfrm>
          <a:off x="49530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117710</xdr:rowOff>
    </xdr:from>
    <xdr:ext cx="736600" cy="259045"/>
    <xdr:sp macro="" textlink="">
      <xdr:nvSpPr>
        <xdr:cNvPr id="70" name="テキスト ボックス 69"/>
        <xdr:cNvSpPr txBox="1"/>
      </xdr:nvSpPr>
      <xdr:spPr>
        <a:xfrm>
          <a:off x="4622800" y="325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73798</xdr:rowOff>
    </xdr:from>
    <xdr:to>
      <xdr:col>22</xdr:col>
      <xdr:colOff>165100</xdr:colOff>
      <xdr:row>19</xdr:row>
      <xdr:rowOff>3948</xdr:rowOff>
    </xdr:to>
    <xdr:sp macro="" textlink="">
      <xdr:nvSpPr>
        <xdr:cNvPr id="71" name="楕円 70"/>
        <xdr:cNvSpPr/>
      </xdr:nvSpPr>
      <xdr:spPr bwMode="auto">
        <a:xfrm>
          <a:off x="4254500" y="320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160175</xdr:rowOff>
    </xdr:from>
    <xdr:ext cx="762000" cy="259045"/>
    <xdr:sp macro="" textlink="">
      <xdr:nvSpPr>
        <xdr:cNvPr id="72" name="テキスト ボックス 71"/>
        <xdr:cNvSpPr txBox="1"/>
      </xdr:nvSpPr>
      <xdr:spPr>
        <a:xfrm>
          <a:off x="3924300" y="32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61527</xdr:rowOff>
    </xdr:from>
    <xdr:to>
      <xdr:col>19</xdr:col>
      <xdr:colOff>38100</xdr:colOff>
      <xdr:row>18</xdr:row>
      <xdr:rowOff>163127</xdr:rowOff>
    </xdr:to>
    <xdr:sp macro="" textlink="">
      <xdr:nvSpPr>
        <xdr:cNvPr id="73" name="楕円 72"/>
        <xdr:cNvSpPr/>
      </xdr:nvSpPr>
      <xdr:spPr bwMode="auto">
        <a:xfrm>
          <a:off x="3556000" y="319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147904</xdr:rowOff>
    </xdr:from>
    <xdr:ext cx="762000" cy="259045"/>
    <xdr:sp macro="" textlink="">
      <xdr:nvSpPr>
        <xdr:cNvPr id="74" name="テキスト ボックス 73"/>
        <xdr:cNvSpPr txBox="1"/>
      </xdr:nvSpPr>
      <xdr:spPr>
        <a:xfrm>
          <a:off x="3225800" y="32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143210</xdr:rowOff>
    </xdr:from>
    <xdr:to>
      <xdr:col>15</xdr:col>
      <xdr:colOff>101600</xdr:colOff>
      <xdr:row>19</xdr:row>
      <xdr:rowOff>73360</xdr:rowOff>
    </xdr:to>
    <xdr:sp macro="" textlink="">
      <xdr:nvSpPr>
        <xdr:cNvPr id="75" name="楕円 74"/>
        <xdr:cNvSpPr/>
      </xdr:nvSpPr>
      <xdr:spPr bwMode="auto">
        <a:xfrm>
          <a:off x="2857500" y="327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58137</xdr:rowOff>
    </xdr:from>
    <xdr:ext cx="762000" cy="259045"/>
    <xdr:sp macro="" textlink="">
      <xdr:nvSpPr>
        <xdr:cNvPr id="76" name="テキスト ボックス 75"/>
        <xdr:cNvSpPr txBox="1"/>
      </xdr:nvSpPr>
      <xdr:spPr>
        <a:xfrm>
          <a:off x="2527300" y="33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282163</xdr:rowOff>
    </xdr:from>
    <xdr:to>
      <xdr:col>29</xdr:col>
      <xdr:colOff>127000</xdr:colOff>
      <xdr:row>35</xdr:row>
      <xdr:rowOff>317557</xdr:rowOff>
    </xdr:to>
    <xdr:cxnSp macro="">
      <xdr:nvCxnSpPr>
        <xdr:cNvPr id="109" name="直線コネクタ 108"/>
        <xdr:cNvCxnSpPr/>
      </xdr:nvCxnSpPr>
      <xdr:spPr bwMode="auto">
        <a:xfrm>
          <a:off x="5003800" y="6892513"/>
          <a:ext cx="647700" cy="3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282163</xdr:rowOff>
    </xdr:from>
    <xdr:to>
      <xdr:col>26</xdr:col>
      <xdr:colOff>50800</xdr:colOff>
      <xdr:row>35</xdr:row>
      <xdr:rowOff>314071</xdr:rowOff>
    </xdr:to>
    <xdr:cxnSp macro="">
      <xdr:nvCxnSpPr>
        <xdr:cNvPr id="112" name="直線コネクタ 111"/>
        <xdr:cNvCxnSpPr/>
      </xdr:nvCxnSpPr>
      <xdr:spPr bwMode="auto">
        <a:xfrm flipV="1">
          <a:off x="4305300" y="6892513"/>
          <a:ext cx="698500" cy="3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314071</xdr:rowOff>
    </xdr:from>
    <xdr:to>
      <xdr:col>22</xdr:col>
      <xdr:colOff>114300</xdr:colOff>
      <xdr:row>36</xdr:row>
      <xdr:rowOff>6185</xdr:rowOff>
    </xdr:to>
    <xdr:cxnSp macro="">
      <xdr:nvCxnSpPr>
        <xdr:cNvPr id="115" name="直線コネクタ 114"/>
        <xdr:cNvCxnSpPr/>
      </xdr:nvCxnSpPr>
      <xdr:spPr bwMode="auto">
        <a:xfrm flipV="1">
          <a:off x="3606800" y="6924421"/>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6185</xdr:rowOff>
    </xdr:from>
    <xdr:to>
      <xdr:col>18</xdr:col>
      <xdr:colOff>177800</xdr:colOff>
      <xdr:row>36</xdr:row>
      <xdr:rowOff>71469</xdr:rowOff>
    </xdr:to>
    <xdr:cxnSp macro="">
      <xdr:nvCxnSpPr>
        <xdr:cNvPr id="118" name="直線コネクタ 117"/>
        <xdr:cNvCxnSpPr/>
      </xdr:nvCxnSpPr>
      <xdr:spPr bwMode="auto">
        <a:xfrm flipV="1">
          <a:off x="2908300" y="6959435"/>
          <a:ext cx="698500" cy="6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266757</xdr:rowOff>
    </xdr:from>
    <xdr:to>
      <xdr:col>29</xdr:col>
      <xdr:colOff>177800</xdr:colOff>
      <xdr:row>36</xdr:row>
      <xdr:rowOff>25457</xdr:rowOff>
    </xdr:to>
    <xdr:sp macro="" textlink="">
      <xdr:nvSpPr>
        <xdr:cNvPr id="128" name="楕円 127"/>
        <xdr:cNvSpPr/>
      </xdr:nvSpPr>
      <xdr:spPr bwMode="auto">
        <a:xfrm>
          <a:off x="5600700" y="687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238834</xdr:rowOff>
    </xdr:from>
    <xdr:ext cx="762000" cy="259045"/>
    <xdr:sp macro="" textlink="">
      <xdr:nvSpPr>
        <xdr:cNvPr id="129" name="人口1人当たり決算額の推移該当値テキスト445"/>
        <xdr:cNvSpPr txBox="1"/>
      </xdr:nvSpPr>
      <xdr:spPr>
        <a:xfrm>
          <a:off x="5740400" y="684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231363</xdr:rowOff>
    </xdr:from>
    <xdr:to>
      <xdr:col>26</xdr:col>
      <xdr:colOff>101600</xdr:colOff>
      <xdr:row>35</xdr:row>
      <xdr:rowOff>332963</xdr:rowOff>
    </xdr:to>
    <xdr:sp macro="" textlink="">
      <xdr:nvSpPr>
        <xdr:cNvPr id="130" name="楕円 129"/>
        <xdr:cNvSpPr/>
      </xdr:nvSpPr>
      <xdr:spPr bwMode="auto">
        <a:xfrm>
          <a:off x="4953000" y="68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317740</xdr:rowOff>
    </xdr:from>
    <xdr:ext cx="736600" cy="259045"/>
    <xdr:sp macro="" textlink="">
      <xdr:nvSpPr>
        <xdr:cNvPr id="131" name="テキスト ボックス 130"/>
        <xdr:cNvSpPr txBox="1"/>
      </xdr:nvSpPr>
      <xdr:spPr>
        <a:xfrm>
          <a:off x="4622800" y="692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263271</xdr:rowOff>
    </xdr:from>
    <xdr:to>
      <xdr:col>22</xdr:col>
      <xdr:colOff>165100</xdr:colOff>
      <xdr:row>36</xdr:row>
      <xdr:rowOff>21971</xdr:rowOff>
    </xdr:to>
    <xdr:sp macro="" textlink="">
      <xdr:nvSpPr>
        <xdr:cNvPr id="132" name="楕円 131"/>
        <xdr:cNvSpPr/>
      </xdr:nvSpPr>
      <xdr:spPr bwMode="auto">
        <a:xfrm>
          <a:off x="42545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6748</xdr:rowOff>
    </xdr:from>
    <xdr:ext cx="762000" cy="259045"/>
    <xdr:sp macro="" textlink="">
      <xdr:nvSpPr>
        <xdr:cNvPr id="133" name="テキスト ボックス 132"/>
        <xdr:cNvSpPr txBox="1"/>
      </xdr:nvSpPr>
      <xdr:spPr>
        <a:xfrm>
          <a:off x="3924300" y="695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298285</xdr:rowOff>
    </xdr:from>
    <xdr:to>
      <xdr:col>19</xdr:col>
      <xdr:colOff>38100</xdr:colOff>
      <xdr:row>36</xdr:row>
      <xdr:rowOff>56985</xdr:rowOff>
    </xdr:to>
    <xdr:sp macro="" textlink="">
      <xdr:nvSpPr>
        <xdr:cNvPr id="134" name="楕円 133"/>
        <xdr:cNvSpPr/>
      </xdr:nvSpPr>
      <xdr:spPr bwMode="auto">
        <a:xfrm>
          <a:off x="3556000" y="690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41762</xdr:rowOff>
    </xdr:from>
    <xdr:ext cx="762000" cy="259045"/>
    <xdr:sp macro="" textlink="">
      <xdr:nvSpPr>
        <xdr:cNvPr id="135" name="テキスト ボックス 134"/>
        <xdr:cNvSpPr txBox="1"/>
      </xdr:nvSpPr>
      <xdr:spPr>
        <a:xfrm>
          <a:off x="3225800" y="699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20669</xdr:rowOff>
    </xdr:from>
    <xdr:to>
      <xdr:col>15</xdr:col>
      <xdr:colOff>101600</xdr:colOff>
      <xdr:row>36</xdr:row>
      <xdr:rowOff>122269</xdr:rowOff>
    </xdr:to>
    <xdr:sp macro="" textlink="">
      <xdr:nvSpPr>
        <xdr:cNvPr id="136" name="楕円 135"/>
        <xdr:cNvSpPr/>
      </xdr:nvSpPr>
      <xdr:spPr bwMode="auto">
        <a:xfrm>
          <a:off x="2857500" y="697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107046</xdr:rowOff>
    </xdr:from>
    <xdr:ext cx="762000" cy="259045"/>
    <xdr:sp macro="" textlink="">
      <xdr:nvSpPr>
        <xdr:cNvPr id="137" name="テキスト ボックス 136"/>
        <xdr:cNvSpPr txBox="1"/>
      </xdr:nvSpPr>
      <xdr:spPr>
        <a:xfrm>
          <a:off x="2527300" y="70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8,805
8,727
270.77
5,183,126
5,076,134
91,559
3,342,439
2,328,813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80454</xdr:rowOff>
    </xdr:from>
    <xdr:to>
      <xdr:col>24</xdr:col>
      <xdr:colOff>63500</xdr:colOff>
      <xdr:row>36</xdr:row>
      <xdr:rowOff>102705</xdr:rowOff>
    </xdr:to>
    <xdr:cxnSp macro="">
      <xdr:nvCxnSpPr>
        <xdr:cNvPr id="61" name="直線コネクタ 60"/>
        <xdr:cNvCxnSpPr/>
      </xdr:nvCxnSpPr>
      <xdr:spPr>
        <a:xfrm flipV="1">
          <a:off x="3797300" y="6252654"/>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102705</xdr:rowOff>
    </xdr:from>
    <xdr:to>
      <xdr:col>19</xdr:col>
      <xdr:colOff>177800</xdr:colOff>
      <xdr:row>36</xdr:row>
      <xdr:rowOff>123287</xdr:rowOff>
    </xdr:to>
    <xdr:cxnSp macro="">
      <xdr:nvCxnSpPr>
        <xdr:cNvPr id="64" name="直線コネクタ 63"/>
        <xdr:cNvCxnSpPr/>
      </xdr:nvCxnSpPr>
      <xdr:spPr>
        <a:xfrm flipV="1">
          <a:off x="2908300" y="6274905"/>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120444</xdr:rowOff>
    </xdr:from>
    <xdr:to>
      <xdr:col>15</xdr:col>
      <xdr:colOff>50800</xdr:colOff>
      <xdr:row>36</xdr:row>
      <xdr:rowOff>123287</xdr:rowOff>
    </xdr:to>
    <xdr:cxnSp macro="">
      <xdr:nvCxnSpPr>
        <xdr:cNvPr id="67" name="直線コネクタ 66"/>
        <xdr:cNvCxnSpPr/>
      </xdr:nvCxnSpPr>
      <xdr:spPr>
        <a:xfrm>
          <a:off x="2019300" y="629264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120444</xdr:rowOff>
    </xdr:from>
    <xdr:to>
      <xdr:col>10</xdr:col>
      <xdr:colOff>114300</xdr:colOff>
      <xdr:row>36</xdr:row>
      <xdr:rowOff>156776</xdr:rowOff>
    </xdr:to>
    <xdr:cxnSp macro="">
      <xdr:nvCxnSpPr>
        <xdr:cNvPr id="70" name="直線コネクタ 69"/>
        <xdr:cNvCxnSpPr/>
      </xdr:nvCxnSpPr>
      <xdr:spPr>
        <a:xfrm flipV="1">
          <a:off x="1130300" y="6292644"/>
          <a:ext cx="889000" cy="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29654</xdr:rowOff>
    </xdr:from>
    <xdr:to>
      <xdr:col>24</xdr:col>
      <xdr:colOff>114300</xdr:colOff>
      <xdr:row>36</xdr:row>
      <xdr:rowOff>131254</xdr:rowOff>
    </xdr:to>
    <xdr:sp macro="" textlink="">
      <xdr:nvSpPr>
        <xdr:cNvPr id="80" name="楕円 79"/>
        <xdr:cNvSpPr/>
      </xdr:nvSpPr>
      <xdr:spPr>
        <a:xfrm>
          <a:off x="45847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52531</xdr:rowOff>
    </xdr:from>
    <xdr:ext cx="599010" cy="259045"/>
    <xdr:sp macro="" textlink="">
      <xdr:nvSpPr>
        <xdr:cNvPr id="81" name="人件費該当値テキスト"/>
        <xdr:cNvSpPr txBox="1"/>
      </xdr:nvSpPr>
      <xdr:spPr>
        <a:xfrm>
          <a:off x="4686300" y="60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51905</xdr:rowOff>
    </xdr:from>
    <xdr:to>
      <xdr:col>20</xdr:col>
      <xdr:colOff>38100</xdr:colOff>
      <xdr:row>36</xdr:row>
      <xdr:rowOff>153505</xdr:rowOff>
    </xdr:to>
    <xdr:sp macro="" textlink="">
      <xdr:nvSpPr>
        <xdr:cNvPr id="82" name="楕円 81"/>
        <xdr:cNvSpPr/>
      </xdr:nvSpPr>
      <xdr:spPr>
        <a:xfrm>
          <a:off x="3746500" y="62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170032</xdr:rowOff>
    </xdr:from>
    <xdr:ext cx="599010" cy="259045"/>
    <xdr:sp macro="" textlink="">
      <xdr:nvSpPr>
        <xdr:cNvPr id="83" name="テキスト ボックス 82"/>
        <xdr:cNvSpPr txBox="1"/>
      </xdr:nvSpPr>
      <xdr:spPr>
        <a:xfrm>
          <a:off x="3497795" y="59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72487</xdr:rowOff>
    </xdr:from>
    <xdr:to>
      <xdr:col>15</xdr:col>
      <xdr:colOff>101600</xdr:colOff>
      <xdr:row>37</xdr:row>
      <xdr:rowOff>2637</xdr:rowOff>
    </xdr:to>
    <xdr:sp macro="" textlink="">
      <xdr:nvSpPr>
        <xdr:cNvPr id="84" name="楕円 83"/>
        <xdr:cNvSpPr/>
      </xdr:nvSpPr>
      <xdr:spPr>
        <a:xfrm>
          <a:off x="28575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165214</xdr:rowOff>
    </xdr:from>
    <xdr:ext cx="599010" cy="259045"/>
    <xdr:sp macro="" textlink="">
      <xdr:nvSpPr>
        <xdr:cNvPr id="85" name="テキスト ボックス 84"/>
        <xdr:cNvSpPr txBox="1"/>
      </xdr:nvSpPr>
      <xdr:spPr>
        <a:xfrm>
          <a:off x="2608795" y="63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69644</xdr:rowOff>
    </xdr:from>
    <xdr:to>
      <xdr:col>10</xdr:col>
      <xdr:colOff>165100</xdr:colOff>
      <xdr:row>36</xdr:row>
      <xdr:rowOff>171244</xdr:rowOff>
    </xdr:to>
    <xdr:sp macro="" textlink="">
      <xdr:nvSpPr>
        <xdr:cNvPr id="86" name="楕円 85"/>
        <xdr:cNvSpPr/>
      </xdr:nvSpPr>
      <xdr:spPr>
        <a:xfrm>
          <a:off x="1968500" y="62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16321</xdr:rowOff>
    </xdr:from>
    <xdr:ext cx="599010" cy="259045"/>
    <xdr:sp macro="" textlink="">
      <xdr:nvSpPr>
        <xdr:cNvPr id="87" name="テキスト ボックス 86"/>
        <xdr:cNvSpPr txBox="1"/>
      </xdr:nvSpPr>
      <xdr:spPr>
        <a:xfrm>
          <a:off x="1719795" y="601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105976</xdr:rowOff>
    </xdr:from>
    <xdr:to>
      <xdr:col>6</xdr:col>
      <xdr:colOff>38100</xdr:colOff>
      <xdr:row>37</xdr:row>
      <xdr:rowOff>36126</xdr:rowOff>
    </xdr:to>
    <xdr:sp macro="" textlink="">
      <xdr:nvSpPr>
        <xdr:cNvPr id="88" name="楕円 87"/>
        <xdr:cNvSpPr/>
      </xdr:nvSpPr>
      <xdr:spPr>
        <a:xfrm>
          <a:off x="1079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27253</xdr:rowOff>
    </xdr:from>
    <xdr:ext cx="599010" cy="259045"/>
    <xdr:sp macro="" textlink="">
      <xdr:nvSpPr>
        <xdr:cNvPr id="89" name="テキスト ボックス 88"/>
        <xdr:cNvSpPr txBox="1"/>
      </xdr:nvSpPr>
      <xdr:spPr>
        <a:xfrm>
          <a:off x="830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76891</xdr:rowOff>
    </xdr:from>
    <xdr:to>
      <xdr:col>24</xdr:col>
      <xdr:colOff>63500</xdr:colOff>
      <xdr:row>57</xdr:row>
      <xdr:rowOff>103496</xdr:rowOff>
    </xdr:to>
    <xdr:cxnSp macro="">
      <xdr:nvCxnSpPr>
        <xdr:cNvPr id="120" name="直線コネクタ 119"/>
        <xdr:cNvCxnSpPr/>
      </xdr:nvCxnSpPr>
      <xdr:spPr>
        <a:xfrm flipV="1">
          <a:off x="3797300" y="9849541"/>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98173</xdr:rowOff>
    </xdr:from>
    <xdr:to>
      <xdr:col>19</xdr:col>
      <xdr:colOff>177800</xdr:colOff>
      <xdr:row>57</xdr:row>
      <xdr:rowOff>103496</xdr:rowOff>
    </xdr:to>
    <xdr:cxnSp macro="">
      <xdr:nvCxnSpPr>
        <xdr:cNvPr id="123" name="直線コネクタ 122"/>
        <xdr:cNvCxnSpPr/>
      </xdr:nvCxnSpPr>
      <xdr:spPr>
        <a:xfrm>
          <a:off x="2908300" y="987082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98173</xdr:rowOff>
    </xdr:from>
    <xdr:to>
      <xdr:col>15</xdr:col>
      <xdr:colOff>50800</xdr:colOff>
      <xdr:row>57</xdr:row>
      <xdr:rowOff>104440</xdr:rowOff>
    </xdr:to>
    <xdr:cxnSp macro="">
      <xdr:nvCxnSpPr>
        <xdr:cNvPr id="126" name="直線コネクタ 125"/>
        <xdr:cNvCxnSpPr/>
      </xdr:nvCxnSpPr>
      <xdr:spPr>
        <a:xfrm flipV="1">
          <a:off x="2019300" y="9870823"/>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77694</xdr:rowOff>
    </xdr:from>
    <xdr:to>
      <xdr:col>10</xdr:col>
      <xdr:colOff>114300</xdr:colOff>
      <xdr:row>57</xdr:row>
      <xdr:rowOff>104440</xdr:rowOff>
    </xdr:to>
    <xdr:cxnSp macro="">
      <xdr:nvCxnSpPr>
        <xdr:cNvPr id="129" name="直線コネクタ 128"/>
        <xdr:cNvCxnSpPr/>
      </xdr:nvCxnSpPr>
      <xdr:spPr>
        <a:xfrm>
          <a:off x="1130300" y="985034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26091</xdr:rowOff>
    </xdr:from>
    <xdr:to>
      <xdr:col>24</xdr:col>
      <xdr:colOff>114300</xdr:colOff>
      <xdr:row>57</xdr:row>
      <xdr:rowOff>127691</xdr:rowOff>
    </xdr:to>
    <xdr:sp macro="" textlink="">
      <xdr:nvSpPr>
        <xdr:cNvPr id="139" name="楕円 138"/>
        <xdr:cNvSpPr/>
      </xdr:nvSpPr>
      <xdr:spPr>
        <a:xfrm>
          <a:off x="4584700" y="97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4518</xdr:rowOff>
    </xdr:from>
    <xdr:ext cx="599010" cy="259045"/>
    <xdr:sp macro="" textlink="">
      <xdr:nvSpPr>
        <xdr:cNvPr id="140" name="物件費該当値テキスト"/>
        <xdr:cNvSpPr txBox="1"/>
      </xdr:nvSpPr>
      <xdr:spPr>
        <a:xfrm>
          <a:off x="4686300" y="977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52696</xdr:rowOff>
    </xdr:from>
    <xdr:to>
      <xdr:col>20</xdr:col>
      <xdr:colOff>38100</xdr:colOff>
      <xdr:row>57</xdr:row>
      <xdr:rowOff>154296</xdr:rowOff>
    </xdr:to>
    <xdr:sp macro="" textlink="">
      <xdr:nvSpPr>
        <xdr:cNvPr id="141" name="楕円 140"/>
        <xdr:cNvSpPr/>
      </xdr:nvSpPr>
      <xdr:spPr>
        <a:xfrm>
          <a:off x="3746500" y="98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145423</xdr:rowOff>
    </xdr:from>
    <xdr:ext cx="599010" cy="259045"/>
    <xdr:sp macro="" textlink="">
      <xdr:nvSpPr>
        <xdr:cNvPr id="142" name="テキスト ボックス 141"/>
        <xdr:cNvSpPr txBox="1"/>
      </xdr:nvSpPr>
      <xdr:spPr>
        <a:xfrm>
          <a:off x="3497795" y="991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47373</xdr:rowOff>
    </xdr:from>
    <xdr:to>
      <xdr:col>15</xdr:col>
      <xdr:colOff>101600</xdr:colOff>
      <xdr:row>57</xdr:row>
      <xdr:rowOff>148973</xdr:rowOff>
    </xdr:to>
    <xdr:sp macro="" textlink="">
      <xdr:nvSpPr>
        <xdr:cNvPr id="143" name="楕円 142"/>
        <xdr:cNvSpPr/>
      </xdr:nvSpPr>
      <xdr:spPr>
        <a:xfrm>
          <a:off x="2857500" y="98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140100</xdr:rowOff>
    </xdr:from>
    <xdr:ext cx="599010" cy="259045"/>
    <xdr:sp macro="" textlink="">
      <xdr:nvSpPr>
        <xdr:cNvPr id="144" name="テキスト ボックス 143"/>
        <xdr:cNvSpPr txBox="1"/>
      </xdr:nvSpPr>
      <xdr:spPr>
        <a:xfrm>
          <a:off x="2608795" y="991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53640</xdr:rowOff>
    </xdr:from>
    <xdr:to>
      <xdr:col>10</xdr:col>
      <xdr:colOff>165100</xdr:colOff>
      <xdr:row>57</xdr:row>
      <xdr:rowOff>155240</xdr:rowOff>
    </xdr:to>
    <xdr:sp macro="" textlink="">
      <xdr:nvSpPr>
        <xdr:cNvPr id="145" name="楕円 144"/>
        <xdr:cNvSpPr/>
      </xdr:nvSpPr>
      <xdr:spPr>
        <a:xfrm>
          <a:off x="1968500" y="98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146367</xdr:rowOff>
    </xdr:from>
    <xdr:ext cx="599010" cy="259045"/>
    <xdr:sp macro="" textlink="">
      <xdr:nvSpPr>
        <xdr:cNvPr id="146" name="テキスト ボックス 145"/>
        <xdr:cNvSpPr txBox="1"/>
      </xdr:nvSpPr>
      <xdr:spPr>
        <a:xfrm>
          <a:off x="1719795" y="99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26894</xdr:rowOff>
    </xdr:from>
    <xdr:to>
      <xdr:col>6</xdr:col>
      <xdr:colOff>38100</xdr:colOff>
      <xdr:row>57</xdr:row>
      <xdr:rowOff>128494</xdr:rowOff>
    </xdr:to>
    <xdr:sp macro="" textlink="">
      <xdr:nvSpPr>
        <xdr:cNvPr id="147" name="楕円 146"/>
        <xdr:cNvSpPr/>
      </xdr:nvSpPr>
      <xdr:spPr>
        <a:xfrm>
          <a:off x="1079500" y="97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145021</xdr:rowOff>
    </xdr:from>
    <xdr:ext cx="599010" cy="259045"/>
    <xdr:sp macro="" textlink="">
      <xdr:nvSpPr>
        <xdr:cNvPr id="148" name="テキスト ボックス 147"/>
        <xdr:cNvSpPr txBox="1"/>
      </xdr:nvSpPr>
      <xdr:spPr>
        <a:xfrm>
          <a:off x="830795" y="957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49936</xdr:rowOff>
    </xdr:from>
    <xdr:to>
      <xdr:col>24</xdr:col>
      <xdr:colOff>63500</xdr:colOff>
      <xdr:row>77</xdr:row>
      <xdr:rowOff>94132</xdr:rowOff>
    </xdr:to>
    <xdr:cxnSp macro="">
      <xdr:nvCxnSpPr>
        <xdr:cNvPr id="177" name="直線コネクタ 176"/>
        <xdr:cNvCxnSpPr/>
      </xdr:nvCxnSpPr>
      <xdr:spPr>
        <a:xfrm>
          <a:off x="3797300" y="13251586"/>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49936</xdr:rowOff>
    </xdr:from>
    <xdr:to>
      <xdr:col>19</xdr:col>
      <xdr:colOff>177800</xdr:colOff>
      <xdr:row>77</xdr:row>
      <xdr:rowOff>97600</xdr:rowOff>
    </xdr:to>
    <xdr:cxnSp macro="">
      <xdr:nvCxnSpPr>
        <xdr:cNvPr id="180" name="直線コネクタ 179"/>
        <xdr:cNvCxnSpPr/>
      </xdr:nvCxnSpPr>
      <xdr:spPr>
        <a:xfrm flipV="1">
          <a:off x="2908300" y="13251586"/>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97600</xdr:rowOff>
    </xdr:from>
    <xdr:to>
      <xdr:col>15</xdr:col>
      <xdr:colOff>50800</xdr:colOff>
      <xdr:row>77</xdr:row>
      <xdr:rowOff>155835</xdr:rowOff>
    </xdr:to>
    <xdr:cxnSp macro="">
      <xdr:nvCxnSpPr>
        <xdr:cNvPr id="183" name="直線コネクタ 182"/>
        <xdr:cNvCxnSpPr/>
      </xdr:nvCxnSpPr>
      <xdr:spPr>
        <a:xfrm flipV="1">
          <a:off x="2019300" y="13299250"/>
          <a:ext cx="889000" cy="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150788</xdr:rowOff>
    </xdr:from>
    <xdr:to>
      <xdr:col>10</xdr:col>
      <xdr:colOff>114300</xdr:colOff>
      <xdr:row>77</xdr:row>
      <xdr:rowOff>155835</xdr:rowOff>
    </xdr:to>
    <xdr:cxnSp macro="">
      <xdr:nvCxnSpPr>
        <xdr:cNvPr id="186" name="直線コネクタ 185"/>
        <xdr:cNvCxnSpPr/>
      </xdr:nvCxnSpPr>
      <xdr:spPr>
        <a:xfrm>
          <a:off x="1130300" y="13352438"/>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109865</xdr:rowOff>
    </xdr:from>
    <xdr:ext cx="469744" cy="259045"/>
    <xdr:sp macro="" textlink="">
      <xdr:nvSpPr>
        <xdr:cNvPr id="190" name="テキスト ボックス 189"/>
        <xdr:cNvSpPr txBox="1"/>
      </xdr:nvSpPr>
      <xdr:spPr>
        <a:xfrm>
          <a:off x="895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43332</xdr:rowOff>
    </xdr:from>
    <xdr:to>
      <xdr:col>24</xdr:col>
      <xdr:colOff>114300</xdr:colOff>
      <xdr:row>77</xdr:row>
      <xdr:rowOff>144932</xdr:rowOff>
    </xdr:to>
    <xdr:sp macro="" textlink="">
      <xdr:nvSpPr>
        <xdr:cNvPr id="196" name="楕円 195"/>
        <xdr:cNvSpPr/>
      </xdr:nvSpPr>
      <xdr:spPr>
        <a:xfrm>
          <a:off x="4584700" y="13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66209</xdr:rowOff>
    </xdr:from>
    <xdr:ext cx="534377" cy="259045"/>
    <xdr:sp macro="" textlink="">
      <xdr:nvSpPr>
        <xdr:cNvPr id="197" name="維持補修費該当値テキスト"/>
        <xdr:cNvSpPr txBox="1"/>
      </xdr:nvSpPr>
      <xdr:spPr>
        <a:xfrm>
          <a:off x="4686300" y="130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170586</xdr:rowOff>
    </xdr:from>
    <xdr:to>
      <xdr:col>20</xdr:col>
      <xdr:colOff>38100</xdr:colOff>
      <xdr:row>77</xdr:row>
      <xdr:rowOff>100736</xdr:rowOff>
    </xdr:to>
    <xdr:sp macro="" textlink="">
      <xdr:nvSpPr>
        <xdr:cNvPr id="198" name="楕円 197"/>
        <xdr:cNvSpPr/>
      </xdr:nvSpPr>
      <xdr:spPr>
        <a:xfrm>
          <a:off x="37465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117263</xdr:rowOff>
    </xdr:from>
    <xdr:ext cx="534377" cy="259045"/>
    <xdr:sp macro="" textlink="">
      <xdr:nvSpPr>
        <xdr:cNvPr id="199" name="テキスト ボックス 198"/>
        <xdr:cNvSpPr txBox="1"/>
      </xdr:nvSpPr>
      <xdr:spPr>
        <a:xfrm>
          <a:off x="3530111"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46800</xdr:rowOff>
    </xdr:from>
    <xdr:to>
      <xdr:col>15</xdr:col>
      <xdr:colOff>101600</xdr:colOff>
      <xdr:row>77</xdr:row>
      <xdr:rowOff>148400</xdr:rowOff>
    </xdr:to>
    <xdr:sp macro="" textlink="">
      <xdr:nvSpPr>
        <xdr:cNvPr id="200" name="楕円 199"/>
        <xdr:cNvSpPr/>
      </xdr:nvSpPr>
      <xdr:spPr>
        <a:xfrm>
          <a:off x="2857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164927</xdr:rowOff>
    </xdr:from>
    <xdr:ext cx="534377" cy="259045"/>
    <xdr:sp macro="" textlink="">
      <xdr:nvSpPr>
        <xdr:cNvPr id="201" name="テキスト ボックス 200"/>
        <xdr:cNvSpPr txBox="1"/>
      </xdr:nvSpPr>
      <xdr:spPr>
        <a:xfrm>
          <a:off x="2641111" y="130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105035</xdr:rowOff>
    </xdr:from>
    <xdr:to>
      <xdr:col>10</xdr:col>
      <xdr:colOff>165100</xdr:colOff>
      <xdr:row>78</xdr:row>
      <xdr:rowOff>35185</xdr:rowOff>
    </xdr:to>
    <xdr:sp macro="" textlink="">
      <xdr:nvSpPr>
        <xdr:cNvPr id="202" name="楕円 201"/>
        <xdr:cNvSpPr/>
      </xdr:nvSpPr>
      <xdr:spPr>
        <a:xfrm>
          <a:off x="1968500" y="13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51712</xdr:rowOff>
    </xdr:from>
    <xdr:ext cx="534377" cy="259045"/>
    <xdr:sp macro="" textlink="">
      <xdr:nvSpPr>
        <xdr:cNvPr id="203" name="テキスト ボックス 202"/>
        <xdr:cNvSpPr txBox="1"/>
      </xdr:nvSpPr>
      <xdr:spPr>
        <a:xfrm>
          <a:off x="1752111" y="130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99988</xdr:rowOff>
    </xdr:from>
    <xdr:to>
      <xdr:col>6</xdr:col>
      <xdr:colOff>38100</xdr:colOff>
      <xdr:row>78</xdr:row>
      <xdr:rowOff>30138</xdr:rowOff>
    </xdr:to>
    <xdr:sp macro="" textlink="">
      <xdr:nvSpPr>
        <xdr:cNvPr id="204" name="楕円 203"/>
        <xdr:cNvSpPr/>
      </xdr:nvSpPr>
      <xdr:spPr>
        <a:xfrm>
          <a:off x="1079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46665</xdr:rowOff>
    </xdr:from>
    <xdr:ext cx="534377" cy="259045"/>
    <xdr:sp macro="" textlink="">
      <xdr:nvSpPr>
        <xdr:cNvPr id="205" name="テキスト ボックス 204"/>
        <xdr:cNvSpPr txBox="1"/>
      </xdr:nvSpPr>
      <xdr:spPr>
        <a:xfrm>
          <a:off x="863111" y="13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126527</xdr:rowOff>
    </xdr:from>
    <xdr:to>
      <xdr:col>24</xdr:col>
      <xdr:colOff>63500</xdr:colOff>
      <xdr:row>98</xdr:row>
      <xdr:rowOff>12398</xdr:rowOff>
    </xdr:to>
    <xdr:cxnSp macro="">
      <xdr:nvCxnSpPr>
        <xdr:cNvPr id="239" name="直線コネクタ 238"/>
        <xdr:cNvCxnSpPr/>
      </xdr:nvCxnSpPr>
      <xdr:spPr>
        <a:xfrm>
          <a:off x="3797300" y="16757177"/>
          <a:ext cx="8382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120926</xdr:rowOff>
    </xdr:from>
    <xdr:to>
      <xdr:col>19</xdr:col>
      <xdr:colOff>177800</xdr:colOff>
      <xdr:row>97</xdr:row>
      <xdr:rowOff>126527</xdr:rowOff>
    </xdr:to>
    <xdr:cxnSp macro="">
      <xdr:nvCxnSpPr>
        <xdr:cNvPr id="242" name="直線コネクタ 241"/>
        <xdr:cNvCxnSpPr/>
      </xdr:nvCxnSpPr>
      <xdr:spPr>
        <a:xfrm>
          <a:off x="2908300" y="1675157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120926</xdr:rowOff>
    </xdr:from>
    <xdr:to>
      <xdr:col>15</xdr:col>
      <xdr:colOff>50800</xdr:colOff>
      <xdr:row>97</xdr:row>
      <xdr:rowOff>161217</xdr:rowOff>
    </xdr:to>
    <xdr:cxnSp macro="">
      <xdr:nvCxnSpPr>
        <xdr:cNvPr id="245" name="直線コネクタ 244"/>
        <xdr:cNvCxnSpPr/>
      </xdr:nvCxnSpPr>
      <xdr:spPr>
        <a:xfrm flipV="1">
          <a:off x="2019300" y="16751576"/>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119583</xdr:rowOff>
    </xdr:from>
    <xdr:to>
      <xdr:col>10</xdr:col>
      <xdr:colOff>114300</xdr:colOff>
      <xdr:row>97</xdr:row>
      <xdr:rowOff>161217</xdr:rowOff>
    </xdr:to>
    <xdr:cxnSp macro="">
      <xdr:nvCxnSpPr>
        <xdr:cNvPr id="248" name="直線コネクタ 247"/>
        <xdr:cNvCxnSpPr/>
      </xdr:nvCxnSpPr>
      <xdr:spPr>
        <a:xfrm>
          <a:off x="1130300" y="16750233"/>
          <a:ext cx="889000" cy="4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133048</xdr:rowOff>
    </xdr:from>
    <xdr:to>
      <xdr:col>24</xdr:col>
      <xdr:colOff>114300</xdr:colOff>
      <xdr:row>98</xdr:row>
      <xdr:rowOff>63198</xdr:rowOff>
    </xdr:to>
    <xdr:sp macro="" textlink="">
      <xdr:nvSpPr>
        <xdr:cNvPr id="258" name="楕円 257"/>
        <xdr:cNvSpPr/>
      </xdr:nvSpPr>
      <xdr:spPr>
        <a:xfrm>
          <a:off x="4584700" y="16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111475</xdr:rowOff>
    </xdr:from>
    <xdr:ext cx="534377" cy="259045"/>
    <xdr:sp macro="" textlink="">
      <xdr:nvSpPr>
        <xdr:cNvPr id="259" name="扶助費該当値テキスト"/>
        <xdr:cNvSpPr txBox="1"/>
      </xdr:nvSpPr>
      <xdr:spPr>
        <a:xfrm>
          <a:off x="4686300" y="167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75727</xdr:rowOff>
    </xdr:from>
    <xdr:to>
      <xdr:col>20</xdr:col>
      <xdr:colOff>38100</xdr:colOff>
      <xdr:row>98</xdr:row>
      <xdr:rowOff>5877</xdr:rowOff>
    </xdr:to>
    <xdr:sp macro="" textlink="">
      <xdr:nvSpPr>
        <xdr:cNvPr id="260" name="楕円 259"/>
        <xdr:cNvSpPr/>
      </xdr:nvSpPr>
      <xdr:spPr>
        <a:xfrm>
          <a:off x="3746500" y="1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168454</xdr:rowOff>
    </xdr:from>
    <xdr:ext cx="534377" cy="259045"/>
    <xdr:sp macro="" textlink="">
      <xdr:nvSpPr>
        <xdr:cNvPr id="261" name="テキスト ボックス 260"/>
        <xdr:cNvSpPr txBox="1"/>
      </xdr:nvSpPr>
      <xdr:spPr>
        <a:xfrm>
          <a:off x="3530111" y="167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70126</xdr:rowOff>
    </xdr:from>
    <xdr:to>
      <xdr:col>15</xdr:col>
      <xdr:colOff>101600</xdr:colOff>
      <xdr:row>98</xdr:row>
      <xdr:rowOff>276</xdr:rowOff>
    </xdr:to>
    <xdr:sp macro="" textlink="">
      <xdr:nvSpPr>
        <xdr:cNvPr id="262" name="楕円 261"/>
        <xdr:cNvSpPr/>
      </xdr:nvSpPr>
      <xdr:spPr>
        <a:xfrm>
          <a:off x="2857500" y="16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162853</xdr:rowOff>
    </xdr:from>
    <xdr:ext cx="534377" cy="259045"/>
    <xdr:sp macro="" textlink="">
      <xdr:nvSpPr>
        <xdr:cNvPr id="263" name="テキスト ボックス 262"/>
        <xdr:cNvSpPr txBox="1"/>
      </xdr:nvSpPr>
      <xdr:spPr>
        <a:xfrm>
          <a:off x="2641111" y="167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110417</xdr:rowOff>
    </xdr:from>
    <xdr:to>
      <xdr:col>10</xdr:col>
      <xdr:colOff>165100</xdr:colOff>
      <xdr:row>98</xdr:row>
      <xdr:rowOff>40567</xdr:rowOff>
    </xdr:to>
    <xdr:sp macro="" textlink="">
      <xdr:nvSpPr>
        <xdr:cNvPr id="264" name="楕円 263"/>
        <xdr:cNvSpPr/>
      </xdr:nvSpPr>
      <xdr:spPr>
        <a:xfrm>
          <a:off x="1968500" y="167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31694</xdr:rowOff>
    </xdr:from>
    <xdr:ext cx="534377" cy="259045"/>
    <xdr:sp macro="" textlink="">
      <xdr:nvSpPr>
        <xdr:cNvPr id="265" name="テキスト ボックス 264"/>
        <xdr:cNvSpPr txBox="1"/>
      </xdr:nvSpPr>
      <xdr:spPr>
        <a:xfrm>
          <a:off x="1752111" y="168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68783</xdr:rowOff>
    </xdr:from>
    <xdr:to>
      <xdr:col>6</xdr:col>
      <xdr:colOff>38100</xdr:colOff>
      <xdr:row>97</xdr:row>
      <xdr:rowOff>170383</xdr:rowOff>
    </xdr:to>
    <xdr:sp macro="" textlink="">
      <xdr:nvSpPr>
        <xdr:cNvPr id="266" name="楕円 265"/>
        <xdr:cNvSpPr/>
      </xdr:nvSpPr>
      <xdr:spPr>
        <a:xfrm>
          <a:off x="1079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161510</xdr:rowOff>
    </xdr:from>
    <xdr:ext cx="534377" cy="259045"/>
    <xdr:sp macro="" textlink="">
      <xdr:nvSpPr>
        <xdr:cNvPr id="267" name="テキスト ボックス 266"/>
        <xdr:cNvSpPr txBox="1"/>
      </xdr:nvSpPr>
      <xdr:spPr>
        <a:xfrm>
          <a:off x="863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53663</xdr:rowOff>
    </xdr:from>
    <xdr:to>
      <xdr:col>55</xdr:col>
      <xdr:colOff>0</xdr:colOff>
      <xdr:row>37</xdr:row>
      <xdr:rowOff>57453</xdr:rowOff>
    </xdr:to>
    <xdr:cxnSp macro="">
      <xdr:nvCxnSpPr>
        <xdr:cNvPr id="296" name="直線コネクタ 295"/>
        <xdr:cNvCxnSpPr/>
      </xdr:nvCxnSpPr>
      <xdr:spPr>
        <a:xfrm flipV="1">
          <a:off x="9639300" y="6397313"/>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44092</xdr:rowOff>
    </xdr:from>
    <xdr:to>
      <xdr:col>50</xdr:col>
      <xdr:colOff>114300</xdr:colOff>
      <xdr:row>37</xdr:row>
      <xdr:rowOff>57453</xdr:rowOff>
    </xdr:to>
    <xdr:cxnSp macro="">
      <xdr:nvCxnSpPr>
        <xdr:cNvPr id="299" name="直線コネクタ 298"/>
        <xdr:cNvCxnSpPr/>
      </xdr:nvCxnSpPr>
      <xdr:spPr>
        <a:xfrm>
          <a:off x="8750300" y="6387742"/>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7737</xdr:rowOff>
    </xdr:from>
    <xdr:to>
      <xdr:col>45</xdr:col>
      <xdr:colOff>177800</xdr:colOff>
      <xdr:row>37</xdr:row>
      <xdr:rowOff>44092</xdr:rowOff>
    </xdr:to>
    <xdr:cxnSp macro="">
      <xdr:nvCxnSpPr>
        <xdr:cNvPr id="302" name="直線コネクタ 301"/>
        <xdr:cNvCxnSpPr/>
      </xdr:nvCxnSpPr>
      <xdr:spPr>
        <a:xfrm>
          <a:off x="7861300" y="6351387"/>
          <a:ext cx="889000" cy="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7737</xdr:rowOff>
    </xdr:from>
    <xdr:to>
      <xdr:col>41</xdr:col>
      <xdr:colOff>50800</xdr:colOff>
      <xdr:row>37</xdr:row>
      <xdr:rowOff>97539</xdr:rowOff>
    </xdr:to>
    <xdr:cxnSp macro="">
      <xdr:nvCxnSpPr>
        <xdr:cNvPr id="305" name="直線コネクタ 304"/>
        <xdr:cNvCxnSpPr/>
      </xdr:nvCxnSpPr>
      <xdr:spPr>
        <a:xfrm flipV="1">
          <a:off x="6972300" y="6351387"/>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2863</xdr:rowOff>
    </xdr:from>
    <xdr:to>
      <xdr:col>55</xdr:col>
      <xdr:colOff>50800</xdr:colOff>
      <xdr:row>37</xdr:row>
      <xdr:rowOff>104463</xdr:rowOff>
    </xdr:to>
    <xdr:sp macro="" textlink="">
      <xdr:nvSpPr>
        <xdr:cNvPr id="315" name="楕円 314"/>
        <xdr:cNvSpPr/>
      </xdr:nvSpPr>
      <xdr:spPr>
        <a:xfrm>
          <a:off x="10426700" y="63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152740</xdr:rowOff>
    </xdr:from>
    <xdr:ext cx="534377" cy="259045"/>
    <xdr:sp macro="" textlink="">
      <xdr:nvSpPr>
        <xdr:cNvPr id="316" name="補助費等該当値テキスト"/>
        <xdr:cNvSpPr txBox="1"/>
      </xdr:nvSpPr>
      <xdr:spPr>
        <a:xfrm>
          <a:off x="10528300" y="63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6653</xdr:rowOff>
    </xdr:from>
    <xdr:to>
      <xdr:col>50</xdr:col>
      <xdr:colOff>165100</xdr:colOff>
      <xdr:row>37</xdr:row>
      <xdr:rowOff>108253</xdr:rowOff>
    </xdr:to>
    <xdr:sp macro="" textlink="">
      <xdr:nvSpPr>
        <xdr:cNvPr id="317" name="楕円 316"/>
        <xdr:cNvSpPr/>
      </xdr:nvSpPr>
      <xdr:spPr>
        <a:xfrm>
          <a:off x="9588500" y="63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99380</xdr:rowOff>
    </xdr:from>
    <xdr:ext cx="534377" cy="259045"/>
    <xdr:sp macro="" textlink="">
      <xdr:nvSpPr>
        <xdr:cNvPr id="318" name="テキスト ボックス 317"/>
        <xdr:cNvSpPr txBox="1"/>
      </xdr:nvSpPr>
      <xdr:spPr>
        <a:xfrm>
          <a:off x="9372111" y="64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164742</xdr:rowOff>
    </xdr:from>
    <xdr:to>
      <xdr:col>46</xdr:col>
      <xdr:colOff>38100</xdr:colOff>
      <xdr:row>37</xdr:row>
      <xdr:rowOff>94892</xdr:rowOff>
    </xdr:to>
    <xdr:sp macro="" textlink="">
      <xdr:nvSpPr>
        <xdr:cNvPr id="319" name="楕円 318"/>
        <xdr:cNvSpPr/>
      </xdr:nvSpPr>
      <xdr:spPr>
        <a:xfrm>
          <a:off x="8699500" y="63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86019</xdr:rowOff>
    </xdr:from>
    <xdr:ext cx="534377" cy="259045"/>
    <xdr:sp macro="" textlink="">
      <xdr:nvSpPr>
        <xdr:cNvPr id="320" name="テキスト ボックス 319"/>
        <xdr:cNvSpPr txBox="1"/>
      </xdr:nvSpPr>
      <xdr:spPr>
        <a:xfrm>
          <a:off x="8483111" y="642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128387</xdr:rowOff>
    </xdr:from>
    <xdr:to>
      <xdr:col>41</xdr:col>
      <xdr:colOff>101600</xdr:colOff>
      <xdr:row>37</xdr:row>
      <xdr:rowOff>58537</xdr:rowOff>
    </xdr:to>
    <xdr:sp macro="" textlink="">
      <xdr:nvSpPr>
        <xdr:cNvPr id="321" name="楕円 320"/>
        <xdr:cNvSpPr/>
      </xdr:nvSpPr>
      <xdr:spPr>
        <a:xfrm>
          <a:off x="7810500" y="63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75064</xdr:rowOff>
    </xdr:from>
    <xdr:ext cx="534377" cy="259045"/>
    <xdr:sp macro="" textlink="">
      <xdr:nvSpPr>
        <xdr:cNvPr id="322" name="テキスト ボックス 321"/>
        <xdr:cNvSpPr txBox="1"/>
      </xdr:nvSpPr>
      <xdr:spPr>
        <a:xfrm>
          <a:off x="7594111" y="60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46739</xdr:rowOff>
    </xdr:from>
    <xdr:to>
      <xdr:col>36</xdr:col>
      <xdr:colOff>165100</xdr:colOff>
      <xdr:row>37</xdr:row>
      <xdr:rowOff>148339</xdr:rowOff>
    </xdr:to>
    <xdr:sp macro="" textlink="">
      <xdr:nvSpPr>
        <xdr:cNvPr id="323" name="楕円 322"/>
        <xdr:cNvSpPr/>
      </xdr:nvSpPr>
      <xdr:spPr>
        <a:xfrm>
          <a:off x="6921500" y="63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139465</xdr:rowOff>
    </xdr:from>
    <xdr:ext cx="534377" cy="259045"/>
    <xdr:sp macro="" textlink="">
      <xdr:nvSpPr>
        <xdr:cNvPr id="324" name="テキスト ボックス 323"/>
        <xdr:cNvSpPr txBox="1"/>
      </xdr:nvSpPr>
      <xdr:spPr>
        <a:xfrm>
          <a:off x="6705111" y="64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11785</xdr:rowOff>
    </xdr:from>
    <xdr:to>
      <xdr:col>55</xdr:col>
      <xdr:colOff>0</xdr:colOff>
      <xdr:row>59</xdr:row>
      <xdr:rowOff>12479</xdr:rowOff>
    </xdr:to>
    <xdr:cxnSp macro="">
      <xdr:nvCxnSpPr>
        <xdr:cNvPr id="353" name="直線コネクタ 352"/>
        <xdr:cNvCxnSpPr/>
      </xdr:nvCxnSpPr>
      <xdr:spPr>
        <a:xfrm flipV="1">
          <a:off x="9639300" y="10127335"/>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12479</xdr:rowOff>
    </xdr:from>
    <xdr:to>
      <xdr:col>50</xdr:col>
      <xdr:colOff>114300</xdr:colOff>
      <xdr:row>59</xdr:row>
      <xdr:rowOff>20727</xdr:rowOff>
    </xdr:to>
    <xdr:cxnSp macro="">
      <xdr:nvCxnSpPr>
        <xdr:cNvPr id="356" name="直線コネクタ 355"/>
        <xdr:cNvCxnSpPr/>
      </xdr:nvCxnSpPr>
      <xdr:spPr>
        <a:xfrm flipV="1">
          <a:off x="8750300" y="10128029"/>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20727</xdr:rowOff>
    </xdr:from>
    <xdr:to>
      <xdr:col>45</xdr:col>
      <xdr:colOff>177800</xdr:colOff>
      <xdr:row>59</xdr:row>
      <xdr:rowOff>25955</xdr:rowOff>
    </xdr:to>
    <xdr:cxnSp macro="">
      <xdr:nvCxnSpPr>
        <xdr:cNvPr id="359" name="直線コネクタ 358"/>
        <xdr:cNvCxnSpPr/>
      </xdr:nvCxnSpPr>
      <xdr:spPr>
        <a:xfrm flipV="1">
          <a:off x="7861300" y="1013627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25166</xdr:rowOff>
    </xdr:from>
    <xdr:to>
      <xdr:col>41</xdr:col>
      <xdr:colOff>50800</xdr:colOff>
      <xdr:row>59</xdr:row>
      <xdr:rowOff>25955</xdr:rowOff>
    </xdr:to>
    <xdr:cxnSp macro="">
      <xdr:nvCxnSpPr>
        <xdr:cNvPr id="362" name="直線コネクタ 361"/>
        <xdr:cNvCxnSpPr/>
      </xdr:nvCxnSpPr>
      <xdr:spPr>
        <a:xfrm>
          <a:off x="6972300" y="10140716"/>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132435</xdr:rowOff>
    </xdr:from>
    <xdr:to>
      <xdr:col>55</xdr:col>
      <xdr:colOff>50800</xdr:colOff>
      <xdr:row>59</xdr:row>
      <xdr:rowOff>62585</xdr:rowOff>
    </xdr:to>
    <xdr:sp macro="" textlink="">
      <xdr:nvSpPr>
        <xdr:cNvPr id="372" name="楕円 371"/>
        <xdr:cNvSpPr/>
      </xdr:nvSpPr>
      <xdr:spPr>
        <a:xfrm>
          <a:off x="10426700" y="100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133129</xdr:rowOff>
    </xdr:from>
    <xdr:to>
      <xdr:col>50</xdr:col>
      <xdr:colOff>165100</xdr:colOff>
      <xdr:row>59</xdr:row>
      <xdr:rowOff>63279</xdr:rowOff>
    </xdr:to>
    <xdr:sp macro="" textlink="">
      <xdr:nvSpPr>
        <xdr:cNvPr id="374" name="楕円 373"/>
        <xdr:cNvSpPr/>
      </xdr:nvSpPr>
      <xdr:spPr>
        <a:xfrm>
          <a:off x="9588500" y="100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54406</xdr:rowOff>
    </xdr:from>
    <xdr:ext cx="534377" cy="259045"/>
    <xdr:sp macro="" textlink="">
      <xdr:nvSpPr>
        <xdr:cNvPr id="375" name="テキスト ボックス 374"/>
        <xdr:cNvSpPr txBox="1"/>
      </xdr:nvSpPr>
      <xdr:spPr>
        <a:xfrm>
          <a:off x="9372111" y="101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141377</xdr:rowOff>
    </xdr:from>
    <xdr:to>
      <xdr:col>46</xdr:col>
      <xdr:colOff>38100</xdr:colOff>
      <xdr:row>59</xdr:row>
      <xdr:rowOff>71527</xdr:rowOff>
    </xdr:to>
    <xdr:sp macro="" textlink="">
      <xdr:nvSpPr>
        <xdr:cNvPr id="376" name="楕円 375"/>
        <xdr:cNvSpPr/>
      </xdr:nvSpPr>
      <xdr:spPr>
        <a:xfrm>
          <a:off x="8699500" y="100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62654</xdr:rowOff>
    </xdr:from>
    <xdr:ext cx="534377" cy="259045"/>
    <xdr:sp macro="" textlink="">
      <xdr:nvSpPr>
        <xdr:cNvPr id="377" name="テキスト ボックス 376"/>
        <xdr:cNvSpPr txBox="1"/>
      </xdr:nvSpPr>
      <xdr:spPr>
        <a:xfrm>
          <a:off x="8483111" y="10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146605</xdr:rowOff>
    </xdr:from>
    <xdr:to>
      <xdr:col>41</xdr:col>
      <xdr:colOff>101600</xdr:colOff>
      <xdr:row>59</xdr:row>
      <xdr:rowOff>76755</xdr:rowOff>
    </xdr:to>
    <xdr:sp macro="" textlink="">
      <xdr:nvSpPr>
        <xdr:cNvPr id="378" name="楕円 377"/>
        <xdr:cNvSpPr/>
      </xdr:nvSpPr>
      <xdr:spPr>
        <a:xfrm>
          <a:off x="7810500" y="100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67882</xdr:rowOff>
    </xdr:from>
    <xdr:ext cx="534377" cy="259045"/>
    <xdr:sp macro="" textlink="">
      <xdr:nvSpPr>
        <xdr:cNvPr id="379" name="テキスト ボックス 378"/>
        <xdr:cNvSpPr txBox="1"/>
      </xdr:nvSpPr>
      <xdr:spPr>
        <a:xfrm>
          <a:off x="7594111" y="101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145816</xdr:rowOff>
    </xdr:from>
    <xdr:to>
      <xdr:col>36</xdr:col>
      <xdr:colOff>165100</xdr:colOff>
      <xdr:row>59</xdr:row>
      <xdr:rowOff>75966</xdr:rowOff>
    </xdr:to>
    <xdr:sp macro="" textlink="">
      <xdr:nvSpPr>
        <xdr:cNvPr id="380" name="楕円 379"/>
        <xdr:cNvSpPr/>
      </xdr:nvSpPr>
      <xdr:spPr>
        <a:xfrm>
          <a:off x="6921500" y="100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67093</xdr:rowOff>
    </xdr:from>
    <xdr:ext cx="534377" cy="259045"/>
    <xdr:sp macro="" textlink="">
      <xdr:nvSpPr>
        <xdr:cNvPr id="381" name="テキスト ボックス 380"/>
        <xdr:cNvSpPr txBox="1"/>
      </xdr:nvSpPr>
      <xdr:spPr>
        <a:xfrm>
          <a:off x="6705111" y="101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127653</xdr:rowOff>
    </xdr:from>
    <xdr:to>
      <xdr:col>55</xdr:col>
      <xdr:colOff>0</xdr:colOff>
      <xdr:row>78</xdr:row>
      <xdr:rowOff>138100</xdr:rowOff>
    </xdr:to>
    <xdr:cxnSp macro="">
      <xdr:nvCxnSpPr>
        <xdr:cNvPr id="408" name="直線コネクタ 407"/>
        <xdr:cNvCxnSpPr/>
      </xdr:nvCxnSpPr>
      <xdr:spPr>
        <a:xfrm>
          <a:off x="9639300" y="13500753"/>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127299</xdr:rowOff>
    </xdr:from>
    <xdr:to>
      <xdr:col>50</xdr:col>
      <xdr:colOff>114300</xdr:colOff>
      <xdr:row>78</xdr:row>
      <xdr:rowOff>127653</xdr:rowOff>
    </xdr:to>
    <xdr:cxnSp macro="">
      <xdr:nvCxnSpPr>
        <xdr:cNvPr id="411" name="直線コネクタ 410"/>
        <xdr:cNvCxnSpPr/>
      </xdr:nvCxnSpPr>
      <xdr:spPr>
        <a:xfrm>
          <a:off x="8750300" y="13500399"/>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127299</xdr:rowOff>
    </xdr:from>
    <xdr:to>
      <xdr:col>45</xdr:col>
      <xdr:colOff>177800</xdr:colOff>
      <xdr:row>78</xdr:row>
      <xdr:rowOff>129524</xdr:rowOff>
    </xdr:to>
    <xdr:cxnSp macro="">
      <xdr:nvCxnSpPr>
        <xdr:cNvPr id="414" name="直線コネクタ 413"/>
        <xdr:cNvCxnSpPr/>
      </xdr:nvCxnSpPr>
      <xdr:spPr>
        <a:xfrm flipV="1">
          <a:off x="7861300" y="13500399"/>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129524</xdr:rowOff>
    </xdr:from>
    <xdr:to>
      <xdr:col>41</xdr:col>
      <xdr:colOff>50800</xdr:colOff>
      <xdr:row>78</xdr:row>
      <xdr:rowOff>129614</xdr:rowOff>
    </xdr:to>
    <xdr:cxnSp macro="">
      <xdr:nvCxnSpPr>
        <xdr:cNvPr id="417" name="直線コネクタ 416"/>
        <xdr:cNvCxnSpPr/>
      </xdr:nvCxnSpPr>
      <xdr:spPr>
        <a:xfrm flipV="1">
          <a:off x="6972300" y="13502624"/>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87300</xdr:rowOff>
    </xdr:from>
    <xdr:to>
      <xdr:col>55</xdr:col>
      <xdr:colOff>50800</xdr:colOff>
      <xdr:row>79</xdr:row>
      <xdr:rowOff>17450</xdr:rowOff>
    </xdr:to>
    <xdr:sp macro="" textlink="">
      <xdr:nvSpPr>
        <xdr:cNvPr id="427" name="楕円 426"/>
        <xdr:cNvSpPr/>
      </xdr:nvSpPr>
      <xdr:spPr>
        <a:xfrm>
          <a:off x="104267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469744" cy="259045"/>
    <xdr:sp macro="" textlink="">
      <xdr:nvSpPr>
        <xdr:cNvPr id="428" name="普通建設事業費 （ うち新規整備　）該当値テキスト"/>
        <xdr:cNvSpPr txBox="1"/>
      </xdr:nvSpPr>
      <xdr:spPr>
        <a:xfrm>
          <a:off x="10528300" y="134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76853</xdr:rowOff>
    </xdr:from>
    <xdr:to>
      <xdr:col>50</xdr:col>
      <xdr:colOff>165100</xdr:colOff>
      <xdr:row>79</xdr:row>
      <xdr:rowOff>7003</xdr:rowOff>
    </xdr:to>
    <xdr:sp macro="" textlink="">
      <xdr:nvSpPr>
        <xdr:cNvPr id="429" name="楕円 428"/>
        <xdr:cNvSpPr/>
      </xdr:nvSpPr>
      <xdr:spPr>
        <a:xfrm>
          <a:off x="9588500" y="134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169580</xdr:rowOff>
    </xdr:from>
    <xdr:ext cx="534377" cy="259045"/>
    <xdr:sp macro="" textlink="">
      <xdr:nvSpPr>
        <xdr:cNvPr id="430" name="テキスト ボックス 429"/>
        <xdr:cNvSpPr txBox="1"/>
      </xdr:nvSpPr>
      <xdr:spPr>
        <a:xfrm>
          <a:off x="9372111" y="135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76499</xdr:rowOff>
    </xdr:from>
    <xdr:to>
      <xdr:col>46</xdr:col>
      <xdr:colOff>38100</xdr:colOff>
      <xdr:row>79</xdr:row>
      <xdr:rowOff>6649</xdr:rowOff>
    </xdr:to>
    <xdr:sp macro="" textlink="">
      <xdr:nvSpPr>
        <xdr:cNvPr id="431" name="楕円 430"/>
        <xdr:cNvSpPr/>
      </xdr:nvSpPr>
      <xdr:spPr>
        <a:xfrm>
          <a:off x="8699500" y="13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169226</xdr:rowOff>
    </xdr:from>
    <xdr:ext cx="534377" cy="259045"/>
    <xdr:sp macro="" textlink="">
      <xdr:nvSpPr>
        <xdr:cNvPr id="432" name="テキスト ボックス 431"/>
        <xdr:cNvSpPr txBox="1"/>
      </xdr:nvSpPr>
      <xdr:spPr>
        <a:xfrm>
          <a:off x="8483111" y="135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78724</xdr:rowOff>
    </xdr:from>
    <xdr:to>
      <xdr:col>41</xdr:col>
      <xdr:colOff>101600</xdr:colOff>
      <xdr:row>79</xdr:row>
      <xdr:rowOff>8874</xdr:rowOff>
    </xdr:to>
    <xdr:sp macro="" textlink="">
      <xdr:nvSpPr>
        <xdr:cNvPr id="433" name="楕円 432"/>
        <xdr:cNvSpPr/>
      </xdr:nvSpPr>
      <xdr:spPr>
        <a:xfrm>
          <a:off x="7810500" y="134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xdr:rowOff>
    </xdr:from>
    <xdr:ext cx="534377" cy="259045"/>
    <xdr:sp macro="" textlink="">
      <xdr:nvSpPr>
        <xdr:cNvPr id="434" name="テキスト ボックス 433"/>
        <xdr:cNvSpPr txBox="1"/>
      </xdr:nvSpPr>
      <xdr:spPr>
        <a:xfrm>
          <a:off x="7594111" y="135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78814</xdr:rowOff>
    </xdr:from>
    <xdr:to>
      <xdr:col>36</xdr:col>
      <xdr:colOff>165100</xdr:colOff>
      <xdr:row>79</xdr:row>
      <xdr:rowOff>8964</xdr:rowOff>
    </xdr:to>
    <xdr:sp macro="" textlink="">
      <xdr:nvSpPr>
        <xdr:cNvPr id="435" name="楕円 434"/>
        <xdr:cNvSpPr/>
      </xdr:nvSpPr>
      <xdr:spPr>
        <a:xfrm>
          <a:off x="6921500" y="13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xdr:rowOff>
    </xdr:from>
    <xdr:ext cx="534377" cy="259045"/>
    <xdr:sp macro="" textlink="">
      <xdr:nvSpPr>
        <xdr:cNvPr id="436" name="テキスト ボックス 435"/>
        <xdr:cNvSpPr txBox="1"/>
      </xdr:nvSpPr>
      <xdr:spPr>
        <a:xfrm>
          <a:off x="6705111" y="135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134390</xdr:rowOff>
    </xdr:from>
    <xdr:to>
      <xdr:col>55</xdr:col>
      <xdr:colOff>0</xdr:colOff>
      <xdr:row>98</xdr:row>
      <xdr:rowOff>16478</xdr:rowOff>
    </xdr:to>
    <xdr:cxnSp macro="">
      <xdr:nvCxnSpPr>
        <xdr:cNvPr id="463" name="直線コネクタ 462"/>
        <xdr:cNvCxnSpPr/>
      </xdr:nvCxnSpPr>
      <xdr:spPr>
        <a:xfrm flipV="1">
          <a:off x="9639300" y="16765040"/>
          <a:ext cx="8382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16478</xdr:rowOff>
    </xdr:from>
    <xdr:to>
      <xdr:col>50</xdr:col>
      <xdr:colOff>114300</xdr:colOff>
      <xdr:row>98</xdr:row>
      <xdr:rowOff>67725</xdr:rowOff>
    </xdr:to>
    <xdr:cxnSp macro="">
      <xdr:nvCxnSpPr>
        <xdr:cNvPr id="466" name="直線コネクタ 465"/>
        <xdr:cNvCxnSpPr/>
      </xdr:nvCxnSpPr>
      <xdr:spPr>
        <a:xfrm flipV="1">
          <a:off x="8750300" y="16818578"/>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67725</xdr:rowOff>
    </xdr:from>
    <xdr:to>
      <xdr:col>45</xdr:col>
      <xdr:colOff>177800</xdr:colOff>
      <xdr:row>98</xdr:row>
      <xdr:rowOff>87097</xdr:rowOff>
    </xdr:to>
    <xdr:cxnSp macro="">
      <xdr:nvCxnSpPr>
        <xdr:cNvPr id="469" name="直線コネクタ 468"/>
        <xdr:cNvCxnSpPr/>
      </xdr:nvCxnSpPr>
      <xdr:spPr>
        <a:xfrm flipV="1">
          <a:off x="7861300" y="16869825"/>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87097</xdr:rowOff>
    </xdr:from>
    <xdr:to>
      <xdr:col>41</xdr:col>
      <xdr:colOff>50800</xdr:colOff>
      <xdr:row>98</xdr:row>
      <xdr:rowOff>97592</xdr:rowOff>
    </xdr:to>
    <xdr:cxnSp macro="">
      <xdr:nvCxnSpPr>
        <xdr:cNvPr id="472" name="直線コネクタ 471"/>
        <xdr:cNvCxnSpPr/>
      </xdr:nvCxnSpPr>
      <xdr:spPr>
        <a:xfrm flipV="1">
          <a:off x="6972300" y="16889197"/>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83590</xdr:rowOff>
    </xdr:from>
    <xdr:to>
      <xdr:col>55</xdr:col>
      <xdr:colOff>50800</xdr:colOff>
      <xdr:row>98</xdr:row>
      <xdr:rowOff>13740</xdr:rowOff>
    </xdr:to>
    <xdr:sp macro="" textlink="">
      <xdr:nvSpPr>
        <xdr:cNvPr id="482" name="楕円 481"/>
        <xdr:cNvSpPr/>
      </xdr:nvSpPr>
      <xdr:spPr>
        <a:xfrm>
          <a:off x="10426700" y="16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106467</xdr:rowOff>
    </xdr:from>
    <xdr:ext cx="534377" cy="259045"/>
    <xdr:sp macro="" textlink="">
      <xdr:nvSpPr>
        <xdr:cNvPr id="483" name="普通建設事業費 （ うち更新整備　）該当値テキスト"/>
        <xdr:cNvSpPr txBox="1"/>
      </xdr:nvSpPr>
      <xdr:spPr>
        <a:xfrm>
          <a:off x="10528300" y="165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137128</xdr:rowOff>
    </xdr:from>
    <xdr:to>
      <xdr:col>50</xdr:col>
      <xdr:colOff>165100</xdr:colOff>
      <xdr:row>98</xdr:row>
      <xdr:rowOff>67278</xdr:rowOff>
    </xdr:to>
    <xdr:sp macro="" textlink="">
      <xdr:nvSpPr>
        <xdr:cNvPr id="484" name="楕円 483"/>
        <xdr:cNvSpPr/>
      </xdr:nvSpPr>
      <xdr:spPr>
        <a:xfrm>
          <a:off x="9588500" y="167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58405</xdr:rowOff>
    </xdr:from>
    <xdr:ext cx="534377" cy="259045"/>
    <xdr:sp macro="" textlink="">
      <xdr:nvSpPr>
        <xdr:cNvPr id="485" name="テキスト ボックス 484"/>
        <xdr:cNvSpPr txBox="1"/>
      </xdr:nvSpPr>
      <xdr:spPr>
        <a:xfrm>
          <a:off x="9372111" y="168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16925</xdr:rowOff>
    </xdr:from>
    <xdr:to>
      <xdr:col>46</xdr:col>
      <xdr:colOff>38100</xdr:colOff>
      <xdr:row>98</xdr:row>
      <xdr:rowOff>118525</xdr:rowOff>
    </xdr:to>
    <xdr:sp macro="" textlink="">
      <xdr:nvSpPr>
        <xdr:cNvPr id="486" name="楕円 485"/>
        <xdr:cNvSpPr/>
      </xdr:nvSpPr>
      <xdr:spPr>
        <a:xfrm>
          <a:off x="8699500" y="168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109652</xdr:rowOff>
    </xdr:from>
    <xdr:ext cx="534377" cy="259045"/>
    <xdr:sp macro="" textlink="">
      <xdr:nvSpPr>
        <xdr:cNvPr id="487" name="テキスト ボックス 486"/>
        <xdr:cNvSpPr txBox="1"/>
      </xdr:nvSpPr>
      <xdr:spPr>
        <a:xfrm>
          <a:off x="8483111" y="169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36297</xdr:rowOff>
    </xdr:from>
    <xdr:to>
      <xdr:col>41</xdr:col>
      <xdr:colOff>101600</xdr:colOff>
      <xdr:row>98</xdr:row>
      <xdr:rowOff>137897</xdr:rowOff>
    </xdr:to>
    <xdr:sp macro="" textlink="">
      <xdr:nvSpPr>
        <xdr:cNvPr id="488" name="楕円 487"/>
        <xdr:cNvSpPr/>
      </xdr:nvSpPr>
      <xdr:spPr>
        <a:xfrm>
          <a:off x="7810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129024</xdr:rowOff>
    </xdr:from>
    <xdr:ext cx="534377" cy="259045"/>
    <xdr:sp macro="" textlink="">
      <xdr:nvSpPr>
        <xdr:cNvPr id="489" name="テキスト ボックス 488"/>
        <xdr:cNvSpPr txBox="1"/>
      </xdr:nvSpPr>
      <xdr:spPr>
        <a:xfrm>
          <a:off x="7594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46792</xdr:rowOff>
    </xdr:from>
    <xdr:to>
      <xdr:col>36</xdr:col>
      <xdr:colOff>165100</xdr:colOff>
      <xdr:row>98</xdr:row>
      <xdr:rowOff>148392</xdr:rowOff>
    </xdr:to>
    <xdr:sp macro="" textlink="">
      <xdr:nvSpPr>
        <xdr:cNvPr id="490" name="楕円 489"/>
        <xdr:cNvSpPr/>
      </xdr:nvSpPr>
      <xdr:spPr>
        <a:xfrm>
          <a:off x="6921500" y="168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139519</xdr:rowOff>
    </xdr:from>
    <xdr:ext cx="534377" cy="259045"/>
    <xdr:sp macro="" textlink="">
      <xdr:nvSpPr>
        <xdr:cNvPr id="491" name="テキスト ボックス 490"/>
        <xdr:cNvSpPr txBox="1"/>
      </xdr:nvSpPr>
      <xdr:spPr>
        <a:xfrm>
          <a:off x="6705111" y="169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127271</xdr:rowOff>
    </xdr:from>
    <xdr:to>
      <xdr:col>81</xdr:col>
      <xdr:colOff>50800</xdr:colOff>
      <xdr:row>38</xdr:row>
      <xdr:rowOff>139700</xdr:rowOff>
    </xdr:to>
    <xdr:cxnSp macro="">
      <xdr:nvCxnSpPr>
        <xdr:cNvPr id="521" name="直線コネクタ 520"/>
        <xdr:cNvCxnSpPr/>
      </xdr:nvCxnSpPr>
      <xdr:spPr>
        <a:xfrm>
          <a:off x="14592300" y="6642371"/>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126898</xdr:rowOff>
    </xdr:from>
    <xdr:to>
      <xdr:col>76</xdr:col>
      <xdr:colOff>114300</xdr:colOff>
      <xdr:row>38</xdr:row>
      <xdr:rowOff>127271</xdr:rowOff>
    </xdr:to>
    <xdr:cxnSp macro="">
      <xdr:nvCxnSpPr>
        <xdr:cNvPr id="524" name="直線コネクタ 523"/>
        <xdr:cNvCxnSpPr/>
      </xdr:nvCxnSpPr>
      <xdr:spPr>
        <a:xfrm>
          <a:off x="13703300" y="6641998"/>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126898</xdr:rowOff>
    </xdr:from>
    <xdr:to>
      <xdr:col>71</xdr:col>
      <xdr:colOff>177800</xdr:colOff>
      <xdr:row>38</xdr:row>
      <xdr:rowOff>134833</xdr:rowOff>
    </xdr:to>
    <xdr:cxnSp macro="">
      <xdr:nvCxnSpPr>
        <xdr:cNvPr id="527" name="直線コネクタ 526"/>
        <xdr:cNvCxnSpPr/>
      </xdr:nvCxnSpPr>
      <xdr:spPr>
        <a:xfrm flipV="1">
          <a:off x="12814300" y="6641998"/>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76471</xdr:rowOff>
    </xdr:from>
    <xdr:to>
      <xdr:col>76</xdr:col>
      <xdr:colOff>165100</xdr:colOff>
      <xdr:row>39</xdr:row>
      <xdr:rowOff>6621</xdr:rowOff>
    </xdr:to>
    <xdr:sp macro="" textlink="">
      <xdr:nvSpPr>
        <xdr:cNvPr id="541" name="楕円 540"/>
        <xdr:cNvSpPr/>
      </xdr:nvSpPr>
      <xdr:spPr>
        <a:xfrm>
          <a:off x="14541500" y="65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169198</xdr:rowOff>
    </xdr:from>
    <xdr:ext cx="469744" cy="259045"/>
    <xdr:sp macro="" textlink="">
      <xdr:nvSpPr>
        <xdr:cNvPr id="542" name="テキスト ボックス 541"/>
        <xdr:cNvSpPr txBox="1"/>
      </xdr:nvSpPr>
      <xdr:spPr>
        <a:xfrm>
          <a:off x="14357428" y="668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76098</xdr:rowOff>
    </xdr:from>
    <xdr:to>
      <xdr:col>72</xdr:col>
      <xdr:colOff>38100</xdr:colOff>
      <xdr:row>39</xdr:row>
      <xdr:rowOff>6248</xdr:rowOff>
    </xdr:to>
    <xdr:sp macro="" textlink="">
      <xdr:nvSpPr>
        <xdr:cNvPr id="543" name="楕円 542"/>
        <xdr:cNvSpPr/>
      </xdr:nvSpPr>
      <xdr:spPr>
        <a:xfrm>
          <a:off x="1365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168825</xdr:rowOff>
    </xdr:from>
    <xdr:ext cx="469744" cy="259045"/>
    <xdr:sp macro="" textlink="">
      <xdr:nvSpPr>
        <xdr:cNvPr id="544" name="テキスト ボックス 543"/>
        <xdr:cNvSpPr txBox="1"/>
      </xdr:nvSpPr>
      <xdr:spPr>
        <a:xfrm>
          <a:off x="13468428" y="66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84033</xdr:rowOff>
    </xdr:from>
    <xdr:to>
      <xdr:col>67</xdr:col>
      <xdr:colOff>101600</xdr:colOff>
      <xdr:row>39</xdr:row>
      <xdr:rowOff>14183</xdr:rowOff>
    </xdr:to>
    <xdr:sp macro="" textlink="">
      <xdr:nvSpPr>
        <xdr:cNvPr id="545" name="楕円 544"/>
        <xdr:cNvSpPr/>
      </xdr:nvSpPr>
      <xdr:spPr>
        <a:xfrm>
          <a:off x="12763500" y="65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5310</xdr:rowOff>
    </xdr:from>
    <xdr:ext cx="469744" cy="259045"/>
    <xdr:sp macro="" textlink="">
      <xdr:nvSpPr>
        <xdr:cNvPr id="546" name="テキスト ボックス 545"/>
        <xdr:cNvSpPr txBox="1"/>
      </xdr:nvSpPr>
      <xdr:spPr>
        <a:xfrm>
          <a:off x="12579428" y="66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4758</xdr:rowOff>
    </xdr:from>
    <xdr:to>
      <xdr:col>85</xdr:col>
      <xdr:colOff>127000</xdr:colOff>
      <xdr:row>78</xdr:row>
      <xdr:rowOff>15100</xdr:rowOff>
    </xdr:to>
    <xdr:cxnSp macro="">
      <xdr:nvCxnSpPr>
        <xdr:cNvPr id="622" name="直線コネクタ 621"/>
        <xdr:cNvCxnSpPr/>
      </xdr:nvCxnSpPr>
      <xdr:spPr>
        <a:xfrm flipV="1">
          <a:off x="15481300" y="1337785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15100</xdr:rowOff>
    </xdr:from>
    <xdr:to>
      <xdr:col>81</xdr:col>
      <xdr:colOff>50800</xdr:colOff>
      <xdr:row>78</xdr:row>
      <xdr:rowOff>17976</xdr:rowOff>
    </xdr:to>
    <xdr:cxnSp macro="">
      <xdr:nvCxnSpPr>
        <xdr:cNvPr id="625" name="直線コネクタ 624"/>
        <xdr:cNvCxnSpPr/>
      </xdr:nvCxnSpPr>
      <xdr:spPr>
        <a:xfrm flipV="1">
          <a:off x="14592300" y="13388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17976</xdr:rowOff>
    </xdr:from>
    <xdr:to>
      <xdr:col>76</xdr:col>
      <xdr:colOff>114300</xdr:colOff>
      <xdr:row>78</xdr:row>
      <xdr:rowOff>20786</xdr:rowOff>
    </xdr:to>
    <xdr:cxnSp macro="">
      <xdr:nvCxnSpPr>
        <xdr:cNvPr id="628" name="直線コネクタ 627"/>
        <xdr:cNvCxnSpPr/>
      </xdr:nvCxnSpPr>
      <xdr:spPr>
        <a:xfrm flipV="1">
          <a:off x="13703300" y="13391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2229</xdr:rowOff>
    </xdr:from>
    <xdr:to>
      <xdr:col>71</xdr:col>
      <xdr:colOff>177800</xdr:colOff>
      <xdr:row>78</xdr:row>
      <xdr:rowOff>20786</xdr:rowOff>
    </xdr:to>
    <xdr:cxnSp macro="">
      <xdr:nvCxnSpPr>
        <xdr:cNvPr id="631" name="直線コネクタ 630"/>
        <xdr:cNvCxnSpPr/>
      </xdr:nvCxnSpPr>
      <xdr:spPr>
        <a:xfrm>
          <a:off x="12814300" y="13375329"/>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125408</xdr:rowOff>
    </xdr:from>
    <xdr:to>
      <xdr:col>85</xdr:col>
      <xdr:colOff>177800</xdr:colOff>
      <xdr:row>78</xdr:row>
      <xdr:rowOff>55558</xdr:rowOff>
    </xdr:to>
    <xdr:sp macro="" textlink="">
      <xdr:nvSpPr>
        <xdr:cNvPr id="641" name="楕円 640"/>
        <xdr:cNvSpPr/>
      </xdr:nvSpPr>
      <xdr:spPr>
        <a:xfrm>
          <a:off x="162687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40335</xdr:rowOff>
    </xdr:from>
    <xdr:ext cx="534377" cy="259045"/>
    <xdr:sp macro="" textlink="">
      <xdr:nvSpPr>
        <xdr:cNvPr id="642" name="公債費該当値テキスト"/>
        <xdr:cNvSpPr txBox="1"/>
      </xdr:nvSpPr>
      <xdr:spPr>
        <a:xfrm>
          <a:off x="16370300" y="132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135750</xdr:rowOff>
    </xdr:from>
    <xdr:to>
      <xdr:col>81</xdr:col>
      <xdr:colOff>101600</xdr:colOff>
      <xdr:row>78</xdr:row>
      <xdr:rowOff>65900</xdr:rowOff>
    </xdr:to>
    <xdr:sp macro="" textlink="">
      <xdr:nvSpPr>
        <xdr:cNvPr id="643" name="楕円 642"/>
        <xdr:cNvSpPr/>
      </xdr:nvSpPr>
      <xdr:spPr>
        <a:xfrm>
          <a:off x="15430500" y="13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57027</xdr:rowOff>
    </xdr:from>
    <xdr:ext cx="534377" cy="259045"/>
    <xdr:sp macro="" textlink="">
      <xdr:nvSpPr>
        <xdr:cNvPr id="644" name="テキスト ボックス 643"/>
        <xdr:cNvSpPr txBox="1"/>
      </xdr:nvSpPr>
      <xdr:spPr>
        <a:xfrm>
          <a:off x="15214111" y="13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138626</xdr:rowOff>
    </xdr:from>
    <xdr:to>
      <xdr:col>76</xdr:col>
      <xdr:colOff>165100</xdr:colOff>
      <xdr:row>78</xdr:row>
      <xdr:rowOff>68776</xdr:rowOff>
    </xdr:to>
    <xdr:sp macro="" textlink="">
      <xdr:nvSpPr>
        <xdr:cNvPr id="645" name="楕円 644"/>
        <xdr:cNvSpPr/>
      </xdr:nvSpPr>
      <xdr:spPr>
        <a:xfrm>
          <a:off x="14541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59903</xdr:rowOff>
    </xdr:from>
    <xdr:ext cx="534377" cy="259045"/>
    <xdr:sp macro="" textlink="">
      <xdr:nvSpPr>
        <xdr:cNvPr id="646" name="テキスト ボックス 645"/>
        <xdr:cNvSpPr txBox="1"/>
      </xdr:nvSpPr>
      <xdr:spPr>
        <a:xfrm>
          <a:off x="14325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141436</xdr:rowOff>
    </xdr:from>
    <xdr:to>
      <xdr:col>72</xdr:col>
      <xdr:colOff>38100</xdr:colOff>
      <xdr:row>78</xdr:row>
      <xdr:rowOff>71586</xdr:rowOff>
    </xdr:to>
    <xdr:sp macro="" textlink="">
      <xdr:nvSpPr>
        <xdr:cNvPr id="647" name="楕円 646"/>
        <xdr:cNvSpPr/>
      </xdr:nvSpPr>
      <xdr:spPr>
        <a:xfrm>
          <a:off x="13652500" y="13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62713</xdr:rowOff>
    </xdr:from>
    <xdr:ext cx="534377" cy="259045"/>
    <xdr:sp macro="" textlink="">
      <xdr:nvSpPr>
        <xdr:cNvPr id="648" name="テキスト ボックス 647"/>
        <xdr:cNvSpPr txBox="1"/>
      </xdr:nvSpPr>
      <xdr:spPr>
        <a:xfrm>
          <a:off x="13436111" y="13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122879</xdr:rowOff>
    </xdr:from>
    <xdr:to>
      <xdr:col>67</xdr:col>
      <xdr:colOff>101600</xdr:colOff>
      <xdr:row>78</xdr:row>
      <xdr:rowOff>53029</xdr:rowOff>
    </xdr:to>
    <xdr:sp macro="" textlink="">
      <xdr:nvSpPr>
        <xdr:cNvPr id="649" name="楕円 648"/>
        <xdr:cNvSpPr/>
      </xdr:nvSpPr>
      <xdr:spPr>
        <a:xfrm>
          <a:off x="12763500" y="13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44156</xdr:rowOff>
    </xdr:from>
    <xdr:ext cx="534377" cy="259045"/>
    <xdr:sp macro="" textlink="">
      <xdr:nvSpPr>
        <xdr:cNvPr id="650" name="テキスト ボックス 649"/>
        <xdr:cNvSpPr txBox="1"/>
      </xdr:nvSpPr>
      <xdr:spPr>
        <a:xfrm>
          <a:off x="12547111" y="134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92201</xdr:rowOff>
    </xdr:from>
    <xdr:to>
      <xdr:col>85</xdr:col>
      <xdr:colOff>127000</xdr:colOff>
      <xdr:row>99</xdr:row>
      <xdr:rowOff>93351</xdr:rowOff>
    </xdr:to>
    <xdr:cxnSp macro="">
      <xdr:nvCxnSpPr>
        <xdr:cNvPr id="681" name="直線コネクタ 680"/>
        <xdr:cNvCxnSpPr/>
      </xdr:nvCxnSpPr>
      <xdr:spPr>
        <a:xfrm flipV="1">
          <a:off x="15481300" y="17065751"/>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92182</xdr:rowOff>
    </xdr:from>
    <xdr:to>
      <xdr:col>81</xdr:col>
      <xdr:colOff>50800</xdr:colOff>
      <xdr:row>99</xdr:row>
      <xdr:rowOff>93351</xdr:rowOff>
    </xdr:to>
    <xdr:cxnSp macro="">
      <xdr:nvCxnSpPr>
        <xdr:cNvPr id="684" name="直線コネクタ 683"/>
        <xdr:cNvCxnSpPr/>
      </xdr:nvCxnSpPr>
      <xdr:spPr>
        <a:xfrm>
          <a:off x="14592300" y="17065732"/>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92182</xdr:rowOff>
    </xdr:from>
    <xdr:to>
      <xdr:col>76</xdr:col>
      <xdr:colOff>114300</xdr:colOff>
      <xdr:row>99</xdr:row>
      <xdr:rowOff>93399</xdr:rowOff>
    </xdr:to>
    <xdr:cxnSp macro="">
      <xdr:nvCxnSpPr>
        <xdr:cNvPr id="687" name="直線コネクタ 686"/>
        <xdr:cNvCxnSpPr/>
      </xdr:nvCxnSpPr>
      <xdr:spPr>
        <a:xfrm flipV="1">
          <a:off x="13703300" y="17065732"/>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92411</xdr:rowOff>
    </xdr:from>
    <xdr:to>
      <xdr:col>71</xdr:col>
      <xdr:colOff>177800</xdr:colOff>
      <xdr:row>99</xdr:row>
      <xdr:rowOff>93399</xdr:rowOff>
    </xdr:to>
    <xdr:cxnSp macro="">
      <xdr:nvCxnSpPr>
        <xdr:cNvPr id="690" name="直線コネクタ 689"/>
        <xdr:cNvCxnSpPr/>
      </xdr:nvCxnSpPr>
      <xdr:spPr>
        <a:xfrm>
          <a:off x="12814300" y="17065961"/>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41401</xdr:rowOff>
    </xdr:from>
    <xdr:to>
      <xdr:col>85</xdr:col>
      <xdr:colOff>177800</xdr:colOff>
      <xdr:row>99</xdr:row>
      <xdr:rowOff>143001</xdr:rowOff>
    </xdr:to>
    <xdr:sp macro="" textlink="">
      <xdr:nvSpPr>
        <xdr:cNvPr id="700" name="楕円 699"/>
        <xdr:cNvSpPr/>
      </xdr:nvSpPr>
      <xdr:spPr>
        <a:xfrm>
          <a:off x="16268700" y="170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469744" cy="259045"/>
    <xdr:sp macro="" textlink="">
      <xdr:nvSpPr>
        <xdr:cNvPr id="701" name="積立金該当値テキスト"/>
        <xdr:cNvSpPr txBox="1"/>
      </xdr:nvSpPr>
      <xdr:spPr>
        <a:xfrm>
          <a:off x="16370300" y="169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42551</xdr:rowOff>
    </xdr:from>
    <xdr:to>
      <xdr:col>81</xdr:col>
      <xdr:colOff>101600</xdr:colOff>
      <xdr:row>99</xdr:row>
      <xdr:rowOff>144151</xdr:rowOff>
    </xdr:to>
    <xdr:sp macro="" textlink="">
      <xdr:nvSpPr>
        <xdr:cNvPr id="702" name="楕円 701"/>
        <xdr:cNvSpPr/>
      </xdr:nvSpPr>
      <xdr:spPr>
        <a:xfrm>
          <a:off x="15430500" y="170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135278</xdr:rowOff>
    </xdr:from>
    <xdr:ext cx="469744" cy="259045"/>
    <xdr:sp macro="" textlink="">
      <xdr:nvSpPr>
        <xdr:cNvPr id="703" name="テキスト ボックス 702"/>
        <xdr:cNvSpPr txBox="1"/>
      </xdr:nvSpPr>
      <xdr:spPr>
        <a:xfrm>
          <a:off x="15246428" y="171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41382</xdr:rowOff>
    </xdr:from>
    <xdr:to>
      <xdr:col>76</xdr:col>
      <xdr:colOff>165100</xdr:colOff>
      <xdr:row>99</xdr:row>
      <xdr:rowOff>142982</xdr:rowOff>
    </xdr:to>
    <xdr:sp macro="" textlink="">
      <xdr:nvSpPr>
        <xdr:cNvPr id="704" name="楕円 703"/>
        <xdr:cNvSpPr/>
      </xdr:nvSpPr>
      <xdr:spPr>
        <a:xfrm>
          <a:off x="14541500" y="170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134109</xdr:rowOff>
    </xdr:from>
    <xdr:ext cx="469744" cy="259045"/>
    <xdr:sp macro="" textlink="">
      <xdr:nvSpPr>
        <xdr:cNvPr id="705" name="テキスト ボックス 704"/>
        <xdr:cNvSpPr txBox="1"/>
      </xdr:nvSpPr>
      <xdr:spPr>
        <a:xfrm>
          <a:off x="14357428" y="1710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42599</xdr:rowOff>
    </xdr:from>
    <xdr:to>
      <xdr:col>72</xdr:col>
      <xdr:colOff>38100</xdr:colOff>
      <xdr:row>99</xdr:row>
      <xdr:rowOff>144199</xdr:rowOff>
    </xdr:to>
    <xdr:sp macro="" textlink="">
      <xdr:nvSpPr>
        <xdr:cNvPr id="706" name="楕円 705"/>
        <xdr:cNvSpPr/>
      </xdr:nvSpPr>
      <xdr:spPr>
        <a:xfrm>
          <a:off x="13652500" y="170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135326</xdr:rowOff>
    </xdr:from>
    <xdr:ext cx="469744" cy="259045"/>
    <xdr:sp macro="" textlink="">
      <xdr:nvSpPr>
        <xdr:cNvPr id="707" name="テキスト ボックス 706"/>
        <xdr:cNvSpPr txBox="1"/>
      </xdr:nvSpPr>
      <xdr:spPr>
        <a:xfrm>
          <a:off x="13468428" y="1710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41611</xdr:rowOff>
    </xdr:from>
    <xdr:to>
      <xdr:col>67</xdr:col>
      <xdr:colOff>101600</xdr:colOff>
      <xdr:row>99</xdr:row>
      <xdr:rowOff>143211</xdr:rowOff>
    </xdr:to>
    <xdr:sp macro="" textlink="">
      <xdr:nvSpPr>
        <xdr:cNvPr id="708" name="楕円 707"/>
        <xdr:cNvSpPr/>
      </xdr:nvSpPr>
      <xdr:spPr>
        <a:xfrm>
          <a:off x="12763500" y="170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134338</xdr:rowOff>
    </xdr:from>
    <xdr:ext cx="469744" cy="259045"/>
    <xdr:sp macro="" textlink="">
      <xdr:nvSpPr>
        <xdr:cNvPr id="709" name="テキスト ボックス 708"/>
        <xdr:cNvSpPr txBox="1"/>
      </xdr:nvSpPr>
      <xdr:spPr>
        <a:xfrm>
          <a:off x="12579428" y="171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136499</xdr:rowOff>
    </xdr:from>
    <xdr:to>
      <xdr:col>116</xdr:col>
      <xdr:colOff>63500</xdr:colOff>
      <xdr:row>35</xdr:row>
      <xdr:rowOff>156845</xdr:rowOff>
    </xdr:to>
    <xdr:cxnSp macro="">
      <xdr:nvCxnSpPr>
        <xdr:cNvPr id="734" name="直線コネクタ 733"/>
        <xdr:cNvCxnSpPr/>
      </xdr:nvCxnSpPr>
      <xdr:spPr>
        <a:xfrm flipV="1">
          <a:off x="21323300" y="6137249"/>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156845</xdr:rowOff>
    </xdr:from>
    <xdr:to>
      <xdr:col>111</xdr:col>
      <xdr:colOff>177800</xdr:colOff>
      <xdr:row>36</xdr:row>
      <xdr:rowOff>14199</xdr:rowOff>
    </xdr:to>
    <xdr:cxnSp macro="">
      <xdr:nvCxnSpPr>
        <xdr:cNvPr id="737" name="直線コネクタ 736"/>
        <xdr:cNvCxnSpPr/>
      </xdr:nvCxnSpPr>
      <xdr:spPr>
        <a:xfrm flipV="1">
          <a:off x="20434300" y="615759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117297</xdr:rowOff>
    </xdr:from>
    <xdr:to>
      <xdr:col>107</xdr:col>
      <xdr:colOff>50800</xdr:colOff>
      <xdr:row>36</xdr:row>
      <xdr:rowOff>14199</xdr:rowOff>
    </xdr:to>
    <xdr:cxnSp macro="">
      <xdr:nvCxnSpPr>
        <xdr:cNvPr id="740" name="直線コネクタ 739"/>
        <xdr:cNvCxnSpPr/>
      </xdr:nvCxnSpPr>
      <xdr:spPr>
        <a:xfrm>
          <a:off x="19545300" y="6118047"/>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27686</xdr:rowOff>
    </xdr:from>
    <xdr:to>
      <xdr:col>102</xdr:col>
      <xdr:colOff>114300</xdr:colOff>
      <xdr:row>35</xdr:row>
      <xdr:rowOff>117297</xdr:rowOff>
    </xdr:to>
    <xdr:cxnSp macro="">
      <xdr:nvCxnSpPr>
        <xdr:cNvPr id="743" name="直線コネクタ 742"/>
        <xdr:cNvCxnSpPr/>
      </xdr:nvCxnSpPr>
      <xdr:spPr>
        <a:xfrm>
          <a:off x="18656300" y="6028436"/>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85699</xdr:rowOff>
    </xdr:from>
    <xdr:to>
      <xdr:col>116</xdr:col>
      <xdr:colOff>114300</xdr:colOff>
      <xdr:row>36</xdr:row>
      <xdr:rowOff>15849</xdr:rowOff>
    </xdr:to>
    <xdr:sp macro="" textlink="">
      <xdr:nvSpPr>
        <xdr:cNvPr id="753" name="楕円 752"/>
        <xdr:cNvSpPr/>
      </xdr:nvSpPr>
      <xdr:spPr>
        <a:xfrm>
          <a:off x="221107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108576</xdr:rowOff>
    </xdr:from>
    <xdr:ext cx="469744" cy="259045"/>
    <xdr:sp macro="" textlink="">
      <xdr:nvSpPr>
        <xdr:cNvPr id="754" name="投資及び出資金該当値テキスト"/>
        <xdr:cNvSpPr txBox="1"/>
      </xdr:nvSpPr>
      <xdr:spPr>
        <a:xfrm>
          <a:off x="22212300" y="59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106045</xdr:rowOff>
    </xdr:from>
    <xdr:to>
      <xdr:col>112</xdr:col>
      <xdr:colOff>38100</xdr:colOff>
      <xdr:row>36</xdr:row>
      <xdr:rowOff>36195</xdr:rowOff>
    </xdr:to>
    <xdr:sp macro="" textlink="">
      <xdr:nvSpPr>
        <xdr:cNvPr id="755" name="楕円 754"/>
        <xdr:cNvSpPr/>
      </xdr:nvSpPr>
      <xdr:spPr>
        <a:xfrm>
          <a:off x="21272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52722</xdr:rowOff>
    </xdr:from>
    <xdr:ext cx="469744" cy="259045"/>
    <xdr:sp macro="" textlink="">
      <xdr:nvSpPr>
        <xdr:cNvPr id="756" name="テキスト ボックス 755"/>
        <xdr:cNvSpPr txBox="1"/>
      </xdr:nvSpPr>
      <xdr:spPr>
        <a:xfrm>
          <a:off x="21088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134849</xdr:rowOff>
    </xdr:from>
    <xdr:to>
      <xdr:col>107</xdr:col>
      <xdr:colOff>101600</xdr:colOff>
      <xdr:row>36</xdr:row>
      <xdr:rowOff>64999</xdr:rowOff>
    </xdr:to>
    <xdr:sp macro="" textlink="">
      <xdr:nvSpPr>
        <xdr:cNvPr id="757" name="楕円 756"/>
        <xdr:cNvSpPr/>
      </xdr:nvSpPr>
      <xdr:spPr>
        <a:xfrm>
          <a:off x="20383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81526</xdr:rowOff>
    </xdr:from>
    <xdr:ext cx="469744" cy="259045"/>
    <xdr:sp macro="" textlink="">
      <xdr:nvSpPr>
        <xdr:cNvPr id="758" name="テキスト ボックス 757"/>
        <xdr:cNvSpPr txBox="1"/>
      </xdr:nvSpPr>
      <xdr:spPr>
        <a:xfrm>
          <a:off x="20199428" y="59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66497</xdr:rowOff>
    </xdr:from>
    <xdr:to>
      <xdr:col>102</xdr:col>
      <xdr:colOff>165100</xdr:colOff>
      <xdr:row>35</xdr:row>
      <xdr:rowOff>168097</xdr:rowOff>
    </xdr:to>
    <xdr:sp macro="" textlink="">
      <xdr:nvSpPr>
        <xdr:cNvPr id="759" name="楕円 758"/>
        <xdr:cNvSpPr/>
      </xdr:nvSpPr>
      <xdr:spPr>
        <a:xfrm>
          <a:off x="19494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13174</xdr:rowOff>
    </xdr:from>
    <xdr:ext cx="469744" cy="259045"/>
    <xdr:sp macro="" textlink="">
      <xdr:nvSpPr>
        <xdr:cNvPr id="760" name="テキスト ボックス 759"/>
        <xdr:cNvSpPr txBox="1"/>
      </xdr:nvSpPr>
      <xdr:spPr>
        <a:xfrm>
          <a:off x="19310428" y="58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148336</xdr:rowOff>
    </xdr:from>
    <xdr:to>
      <xdr:col>98</xdr:col>
      <xdr:colOff>38100</xdr:colOff>
      <xdr:row>35</xdr:row>
      <xdr:rowOff>78486</xdr:rowOff>
    </xdr:to>
    <xdr:sp macro="" textlink="">
      <xdr:nvSpPr>
        <xdr:cNvPr id="761" name="楕円 760"/>
        <xdr:cNvSpPr/>
      </xdr:nvSpPr>
      <xdr:spPr>
        <a:xfrm>
          <a:off x="18605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95013</xdr:rowOff>
    </xdr:from>
    <xdr:ext cx="469744" cy="259045"/>
    <xdr:sp macro="" textlink="">
      <xdr:nvSpPr>
        <xdr:cNvPr id="762" name="テキスト ボックス 761"/>
        <xdr:cNvSpPr txBox="1"/>
      </xdr:nvSpPr>
      <xdr:spPr>
        <a:xfrm>
          <a:off x="18421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91462</xdr:rowOff>
    </xdr:from>
    <xdr:to>
      <xdr:col>116</xdr:col>
      <xdr:colOff>63500</xdr:colOff>
      <xdr:row>59</xdr:row>
      <xdr:rowOff>93594</xdr:rowOff>
    </xdr:to>
    <xdr:cxnSp macro="">
      <xdr:nvCxnSpPr>
        <xdr:cNvPr id="793" name="直線コネクタ 792"/>
        <xdr:cNvCxnSpPr/>
      </xdr:nvCxnSpPr>
      <xdr:spPr>
        <a:xfrm flipV="1">
          <a:off x="21323300" y="10207012"/>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91746</xdr:rowOff>
    </xdr:from>
    <xdr:to>
      <xdr:col>111</xdr:col>
      <xdr:colOff>177800</xdr:colOff>
      <xdr:row>59</xdr:row>
      <xdr:rowOff>93594</xdr:rowOff>
    </xdr:to>
    <xdr:cxnSp macro="">
      <xdr:nvCxnSpPr>
        <xdr:cNvPr id="796" name="直線コネクタ 795"/>
        <xdr:cNvCxnSpPr/>
      </xdr:nvCxnSpPr>
      <xdr:spPr>
        <a:xfrm>
          <a:off x="20434300" y="10207296"/>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91746</xdr:rowOff>
    </xdr:from>
    <xdr:to>
      <xdr:col>107</xdr:col>
      <xdr:colOff>50800</xdr:colOff>
      <xdr:row>59</xdr:row>
      <xdr:rowOff>93787</xdr:rowOff>
    </xdr:to>
    <xdr:cxnSp macro="">
      <xdr:nvCxnSpPr>
        <xdr:cNvPr id="799" name="直線コネクタ 798"/>
        <xdr:cNvCxnSpPr/>
      </xdr:nvCxnSpPr>
      <xdr:spPr>
        <a:xfrm flipV="1">
          <a:off x="19545300" y="10207296"/>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93787</xdr:rowOff>
    </xdr:from>
    <xdr:to>
      <xdr:col>102</xdr:col>
      <xdr:colOff>114300</xdr:colOff>
      <xdr:row>59</xdr:row>
      <xdr:rowOff>93911</xdr:rowOff>
    </xdr:to>
    <xdr:cxnSp macro="">
      <xdr:nvCxnSpPr>
        <xdr:cNvPr id="802" name="直線コネクタ 801"/>
        <xdr:cNvCxnSpPr/>
      </xdr:nvCxnSpPr>
      <xdr:spPr>
        <a:xfrm flipV="1">
          <a:off x="18656300" y="10209337"/>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40662</xdr:rowOff>
    </xdr:from>
    <xdr:to>
      <xdr:col>116</xdr:col>
      <xdr:colOff>114300</xdr:colOff>
      <xdr:row>59</xdr:row>
      <xdr:rowOff>142262</xdr:rowOff>
    </xdr:to>
    <xdr:sp macro="" textlink="">
      <xdr:nvSpPr>
        <xdr:cNvPr id="812" name="楕円 811"/>
        <xdr:cNvSpPr/>
      </xdr:nvSpPr>
      <xdr:spPr>
        <a:xfrm>
          <a:off x="22110700" y="101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469744" cy="259045"/>
    <xdr:sp macro="" textlink="">
      <xdr:nvSpPr>
        <xdr:cNvPr id="813" name="貸付金該当値テキスト"/>
        <xdr:cNvSpPr txBox="1"/>
      </xdr:nvSpPr>
      <xdr:spPr>
        <a:xfrm>
          <a:off x="22212300" y="101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42794</xdr:rowOff>
    </xdr:from>
    <xdr:to>
      <xdr:col>112</xdr:col>
      <xdr:colOff>38100</xdr:colOff>
      <xdr:row>59</xdr:row>
      <xdr:rowOff>144394</xdr:rowOff>
    </xdr:to>
    <xdr:sp macro="" textlink="">
      <xdr:nvSpPr>
        <xdr:cNvPr id="814" name="楕円 813"/>
        <xdr:cNvSpPr/>
      </xdr:nvSpPr>
      <xdr:spPr>
        <a:xfrm>
          <a:off x="21272500" y="10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135521</xdr:rowOff>
    </xdr:from>
    <xdr:ext cx="469744" cy="259045"/>
    <xdr:sp macro="" textlink="">
      <xdr:nvSpPr>
        <xdr:cNvPr id="815" name="テキスト ボックス 814"/>
        <xdr:cNvSpPr txBox="1"/>
      </xdr:nvSpPr>
      <xdr:spPr>
        <a:xfrm>
          <a:off x="21088428" y="102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40946</xdr:rowOff>
    </xdr:from>
    <xdr:to>
      <xdr:col>107</xdr:col>
      <xdr:colOff>101600</xdr:colOff>
      <xdr:row>59</xdr:row>
      <xdr:rowOff>142546</xdr:rowOff>
    </xdr:to>
    <xdr:sp macro="" textlink="">
      <xdr:nvSpPr>
        <xdr:cNvPr id="816" name="楕円 815"/>
        <xdr:cNvSpPr/>
      </xdr:nvSpPr>
      <xdr:spPr>
        <a:xfrm>
          <a:off x="20383500" y="101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133673</xdr:rowOff>
    </xdr:from>
    <xdr:ext cx="469744" cy="259045"/>
    <xdr:sp macro="" textlink="">
      <xdr:nvSpPr>
        <xdr:cNvPr id="817" name="テキスト ボックス 816"/>
        <xdr:cNvSpPr txBox="1"/>
      </xdr:nvSpPr>
      <xdr:spPr>
        <a:xfrm>
          <a:off x="20199428" y="1024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42987</xdr:rowOff>
    </xdr:from>
    <xdr:to>
      <xdr:col>102</xdr:col>
      <xdr:colOff>165100</xdr:colOff>
      <xdr:row>59</xdr:row>
      <xdr:rowOff>144587</xdr:rowOff>
    </xdr:to>
    <xdr:sp macro="" textlink="">
      <xdr:nvSpPr>
        <xdr:cNvPr id="818" name="楕円 817"/>
        <xdr:cNvSpPr/>
      </xdr:nvSpPr>
      <xdr:spPr>
        <a:xfrm>
          <a:off x="19494500" y="101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135714</xdr:rowOff>
    </xdr:from>
    <xdr:ext cx="469744" cy="259045"/>
    <xdr:sp macro="" textlink="">
      <xdr:nvSpPr>
        <xdr:cNvPr id="819" name="テキスト ボックス 818"/>
        <xdr:cNvSpPr txBox="1"/>
      </xdr:nvSpPr>
      <xdr:spPr>
        <a:xfrm>
          <a:off x="19310428" y="102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43111</xdr:rowOff>
    </xdr:from>
    <xdr:to>
      <xdr:col>98</xdr:col>
      <xdr:colOff>38100</xdr:colOff>
      <xdr:row>59</xdr:row>
      <xdr:rowOff>144711</xdr:rowOff>
    </xdr:to>
    <xdr:sp macro="" textlink="">
      <xdr:nvSpPr>
        <xdr:cNvPr id="820" name="楕円 819"/>
        <xdr:cNvSpPr/>
      </xdr:nvSpPr>
      <xdr:spPr>
        <a:xfrm>
          <a:off x="18605500" y="101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135838</xdr:rowOff>
    </xdr:from>
    <xdr:ext cx="469744" cy="259045"/>
    <xdr:sp macro="" textlink="">
      <xdr:nvSpPr>
        <xdr:cNvPr id="821" name="テキスト ボックス 820"/>
        <xdr:cNvSpPr txBox="1"/>
      </xdr:nvSpPr>
      <xdr:spPr>
        <a:xfrm>
          <a:off x="18421428" y="102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102260</xdr:rowOff>
    </xdr:from>
    <xdr:to>
      <xdr:col>116</xdr:col>
      <xdr:colOff>63500</xdr:colOff>
      <xdr:row>76</xdr:row>
      <xdr:rowOff>89536</xdr:rowOff>
    </xdr:to>
    <xdr:cxnSp macro="">
      <xdr:nvCxnSpPr>
        <xdr:cNvPr id="851" name="直線コネクタ 850"/>
        <xdr:cNvCxnSpPr/>
      </xdr:nvCxnSpPr>
      <xdr:spPr>
        <a:xfrm flipV="1">
          <a:off x="21323300" y="12961010"/>
          <a:ext cx="8382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89536</xdr:rowOff>
    </xdr:from>
    <xdr:to>
      <xdr:col>111</xdr:col>
      <xdr:colOff>177800</xdr:colOff>
      <xdr:row>76</xdr:row>
      <xdr:rowOff>102412</xdr:rowOff>
    </xdr:to>
    <xdr:cxnSp macro="">
      <xdr:nvCxnSpPr>
        <xdr:cNvPr id="854" name="直線コネクタ 853"/>
        <xdr:cNvCxnSpPr/>
      </xdr:nvCxnSpPr>
      <xdr:spPr>
        <a:xfrm flipV="1">
          <a:off x="20434300" y="13119736"/>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102412</xdr:rowOff>
    </xdr:from>
    <xdr:to>
      <xdr:col>107</xdr:col>
      <xdr:colOff>50800</xdr:colOff>
      <xdr:row>76</xdr:row>
      <xdr:rowOff>120904</xdr:rowOff>
    </xdr:to>
    <xdr:cxnSp macro="">
      <xdr:nvCxnSpPr>
        <xdr:cNvPr id="857" name="直線コネクタ 856"/>
        <xdr:cNvCxnSpPr/>
      </xdr:nvCxnSpPr>
      <xdr:spPr>
        <a:xfrm flipV="1">
          <a:off x="19545300" y="1313261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74448</xdr:rowOff>
    </xdr:from>
    <xdr:to>
      <xdr:col>102</xdr:col>
      <xdr:colOff>114300</xdr:colOff>
      <xdr:row>76</xdr:row>
      <xdr:rowOff>120904</xdr:rowOff>
    </xdr:to>
    <xdr:cxnSp macro="">
      <xdr:nvCxnSpPr>
        <xdr:cNvPr id="860" name="直線コネクタ 859"/>
        <xdr:cNvCxnSpPr/>
      </xdr:nvCxnSpPr>
      <xdr:spPr>
        <a:xfrm>
          <a:off x="18656300" y="13104648"/>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51460</xdr:rowOff>
    </xdr:from>
    <xdr:to>
      <xdr:col>116</xdr:col>
      <xdr:colOff>114300</xdr:colOff>
      <xdr:row>75</xdr:row>
      <xdr:rowOff>153060</xdr:rowOff>
    </xdr:to>
    <xdr:sp macro="" textlink="">
      <xdr:nvSpPr>
        <xdr:cNvPr id="870" name="楕円 869"/>
        <xdr:cNvSpPr/>
      </xdr:nvSpPr>
      <xdr:spPr>
        <a:xfrm>
          <a:off x="22110700" y="12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74337</xdr:rowOff>
    </xdr:from>
    <xdr:ext cx="534377" cy="259045"/>
    <xdr:sp macro="" textlink="">
      <xdr:nvSpPr>
        <xdr:cNvPr id="871" name="繰出金該当値テキスト"/>
        <xdr:cNvSpPr txBox="1"/>
      </xdr:nvSpPr>
      <xdr:spPr>
        <a:xfrm>
          <a:off x="22212300" y="127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38736</xdr:rowOff>
    </xdr:from>
    <xdr:to>
      <xdr:col>112</xdr:col>
      <xdr:colOff>38100</xdr:colOff>
      <xdr:row>76</xdr:row>
      <xdr:rowOff>140336</xdr:rowOff>
    </xdr:to>
    <xdr:sp macro="" textlink="">
      <xdr:nvSpPr>
        <xdr:cNvPr id="872" name="楕円 871"/>
        <xdr:cNvSpPr/>
      </xdr:nvSpPr>
      <xdr:spPr>
        <a:xfrm>
          <a:off x="212725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131463</xdr:rowOff>
    </xdr:from>
    <xdr:ext cx="534377" cy="259045"/>
    <xdr:sp macro="" textlink="">
      <xdr:nvSpPr>
        <xdr:cNvPr id="873" name="テキスト ボックス 872"/>
        <xdr:cNvSpPr txBox="1"/>
      </xdr:nvSpPr>
      <xdr:spPr>
        <a:xfrm>
          <a:off x="21056111" y="131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51612</xdr:rowOff>
    </xdr:from>
    <xdr:to>
      <xdr:col>107</xdr:col>
      <xdr:colOff>101600</xdr:colOff>
      <xdr:row>76</xdr:row>
      <xdr:rowOff>153212</xdr:rowOff>
    </xdr:to>
    <xdr:sp macro="" textlink="">
      <xdr:nvSpPr>
        <xdr:cNvPr id="874" name="楕円 873"/>
        <xdr:cNvSpPr/>
      </xdr:nvSpPr>
      <xdr:spPr>
        <a:xfrm>
          <a:off x="20383500" y="13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144339</xdr:rowOff>
    </xdr:from>
    <xdr:ext cx="534377" cy="259045"/>
    <xdr:sp macro="" textlink="">
      <xdr:nvSpPr>
        <xdr:cNvPr id="875" name="テキスト ボックス 874"/>
        <xdr:cNvSpPr txBox="1"/>
      </xdr:nvSpPr>
      <xdr:spPr>
        <a:xfrm>
          <a:off x="20167111" y="131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70104</xdr:rowOff>
    </xdr:from>
    <xdr:to>
      <xdr:col>102</xdr:col>
      <xdr:colOff>165100</xdr:colOff>
      <xdr:row>77</xdr:row>
      <xdr:rowOff>254</xdr:rowOff>
    </xdr:to>
    <xdr:sp macro="" textlink="">
      <xdr:nvSpPr>
        <xdr:cNvPr id="876" name="楕円 875"/>
        <xdr:cNvSpPr/>
      </xdr:nvSpPr>
      <xdr:spPr>
        <a:xfrm>
          <a:off x="19494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162831</xdr:rowOff>
    </xdr:from>
    <xdr:ext cx="534377" cy="259045"/>
    <xdr:sp macro="" textlink="">
      <xdr:nvSpPr>
        <xdr:cNvPr id="877" name="テキスト ボックス 876"/>
        <xdr:cNvSpPr txBox="1"/>
      </xdr:nvSpPr>
      <xdr:spPr>
        <a:xfrm>
          <a:off x="19278111" y="131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23648</xdr:rowOff>
    </xdr:from>
    <xdr:to>
      <xdr:col>98</xdr:col>
      <xdr:colOff>38100</xdr:colOff>
      <xdr:row>76</xdr:row>
      <xdr:rowOff>125248</xdr:rowOff>
    </xdr:to>
    <xdr:sp macro="" textlink="">
      <xdr:nvSpPr>
        <xdr:cNvPr id="878" name="楕円 877"/>
        <xdr:cNvSpPr/>
      </xdr:nvSpPr>
      <xdr:spPr>
        <a:xfrm>
          <a:off x="18605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116375</xdr:rowOff>
    </xdr:from>
    <xdr:ext cx="534377" cy="259045"/>
    <xdr:sp macro="" textlink="">
      <xdr:nvSpPr>
        <xdr:cNvPr id="879" name="テキスト ボックス 878"/>
        <xdr:cNvSpPr txBox="1"/>
      </xdr:nvSpPr>
      <xdr:spPr>
        <a:xfrm>
          <a:off x="18389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従来より大規模建設事業及び地方債の発行抑制を図ってきたことにより公債費については低い水準</a:t>
          </a:r>
          <a:r>
            <a:rPr kumimoji="1" lang="ja-JP" altLang="en-US" sz="1200">
              <a:solidFill>
                <a:schemeClr val="dk1"/>
              </a:solidFill>
              <a:effectLst/>
              <a:latin typeface="+mn-lt"/>
              <a:ea typeface="+mn-ea"/>
              <a:cs typeface="+mn-cs"/>
            </a:rPr>
            <a:t>ではあるが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老朽化した施設の改修などにより普通建設事業費が増加傾向となっていることからも分かるとおり、公債費についても増加傾向となっている。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また、繰出金については、</a:t>
          </a:r>
          <a:r>
            <a:rPr kumimoji="1" lang="en-US" altLang="ja-JP" sz="1200">
              <a:solidFill>
                <a:schemeClr val="dk1"/>
              </a:solidFill>
              <a:effectLst/>
              <a:latin typeface="+mn-lt"/>
              <a:ea typeface="+mn-ea"/>
              <a:cs typeface="+mn-cs"/>
            </a:rPr>
            <a:t>H30</a:t>
          </a:r>
          <a:r>
            <a:rPr kumimoji="1" lang="ja-JP" altLang="en-US" sz="1200">
              <a:solidFill>
                <a:schemeClr val="dk1"/>
              </a:solidFill>
              <a:effectLst/>
              <a:latin typeface="+mn-lt"/>
              <a:ea typeface="+mn-ea"/>
              <a:cs typeface="+mn-cs"/>
            </a:rPr>
            <a:t>のみではあるが、制度改正により国保会計へ１億円の繰出しを行ったため、大幅な増額となっているほか、物件費においても単年度支出のものとなっているが、各種長寿命化計画の策定など委託料が大幅に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一方で、減少したものについては扶助費があげられるが、臨時福祉給付費事業費や障害者自立支援給付費などが減少している。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8,805
8,727
270.77
5,183,126
5,076,134
91,559
3,342,439
2,328,813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94488</xdr:rowOff>
    </xdr:from>
    <xdr:to>
      <xdr:col>24</xdr:col>
      <xdr:colOff>63500</xdr:colOff>
      <xdr:row>32</xdr:row>
      <xdr:rowOff>97409</xdr:rowOff>
    </xdr:to>
    <xdr:cxnSp macro="">
      <xdr:nvCxnSpPr>
        <xdr:cNvPr id="61" name="直線コネクタ 60"/>
        <xdr:cNvCxnSpPr/>
      </xdr:nvCxnSpPr>
      <xdr:spPr>
        <a:xfrm flipV="1">
          <a:off x="3797300" y="5580888"/>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97409</xdr:rowOff>
    </xdr:from>
    <xdr:to>
      <xdr:col>19</xdr:col>
      <xdr:colOff>177800</xdr:colOff>
      <xdr:row>32</xdr:row>
      <xdr:rowOff>149987</xdr:rowOff>
    </xdr:to>
    <xdr:cxnSp macro="">
      <xdr:nvCxnSpPr>
        <xdr:cNvPr id="64" name="直線コネクタ 63"/>
        <xdr:cNvCxnSpPr/>
      </xdr:nvCxnSpPr>
      <xdr:spPr>
        <a:xfrm flipV="1">
          <a:off x="2908300" y="55838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32131</xdr:rowOff>
    </xdr:from>
    <xdr:to>
      <xdr:col>15</xdr:col>
      <xdr:colOff>50800</xdr:colOff>
      <xdr:row>32</xdr:row>
      <xdr:rowOff>149987</xdr:rowOff>
    </xdr:to>
    <xdr:cxnSp macro="">
      <xdr:nvCxnSpPr>
        <xdr:cNvPr id="67" name="直線コネクタ 66"/>
        <xdr:cNvCxnSpPr/>
      </xdr:nvCxnSpPr>
      <xdr:spPr>
        <a:xfrm>
          <a:off x="2019300" y="5518531"/>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32131</xdr:rowOff>
    </xdr:from>
    <xdr:to>
      <xdr:col>10</xdr:col>
      <xdr:colOff>114300</xdr:colOff>
      <xdr:row>32</xdr:row>
      <xdr:rowOff>96266</xdr:rowOff>
    </xdr:to>
    <xdr:cxnSp macro="">
      <xdr:nvCxnSpPr>
        <xdr:cNvPr id="70" name="直線コネクタ 69"/>
        <xdr:cNvCxnSpPr/>
      </xdr:nvCxnSpPr>
      <xdr:spPr>
        <a:xfrm flipV="1">
          <a:off x="1130300" y="5518531"/>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43688</xdr:rowOff>
    </xdr:from>
    <xdr:to>
      <xdr:col>24</xdr:col>
      <xdr:colOff>114300</xdr:colOff>
      <xdr:row>32</xdr:row>
      <xdr:rowOff>145288</xdr:rowOff>
    </xdr:to>
    <xdr:sp macro="" textlink="">
      <xdr:nvSpPr>
        <xdr:cNvPr id="80" name="楕円 79"/>
        <xdr:cNvSpPr/>
      </xdr:nvSpPr>
      <xdr:spPr>
        <a:xfrm>
          <a:off x="4584700" y="55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66565</xdr:rowOff>
    </xdr:from>
    <xdr:ext cx="534377" cy="259045"/>
    <xdr:sp macro="" textlink="">
      <xdr:nvSpPr>
        <xdr:cNvPr id="81" name="議会費該当値テキスト"/>
        <xdr:cNvSpPr txBox="1"/>
      </xdr:nvSpPr>
      <xdr:spPr>
        <a:xfrm>
          <a:off x="4686300" y="53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46609</xdr:rowOff>
    </xdr:from>
    <xdr:to>
      <xdr:col>20</xdr:col>
      <xdr:colOff>38100</xdr:colOff>
      <xdr:row>32</xdr:row>
      <xdr:rowOff>148209</xdr:rowOff>
    </xdr:to>
    <xdr:sp macro="" textlink="">
      <xdr:nvSpPr>
        <xdr:cNvPr id="82" name="楕円 81"/>
        <xdr:cNvSpPr/>
      </xdr:nvSpPr>
      <xdr:spPr>
        <a:xfrm>
          <a:off x="3746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164736</xdr:rowOff>
    </xdr:from>
    <xdr:ext cx="534377" cy="259045"/>
    <xdr:sp macro="" textlink="">
      <xdr:nvSpPr>
        <xdr:cNvPr id="83" name="テキスト ボックス 82"/>
        <xdr:cNvSpPr txBox="1"/>
      </xdr:nvSpPr>
      <xdr:spPr>
        <a:xfrm>
          <a:off x="3530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99187</xdr:rowOff>
    </xdr:from>
    <xdr:to>
      <xdr:col>15</xdr:col>
      <xdr:colOff>101600</xdr:colOff>
      <xdr:row>33</xdr:row>
      <xdr:rowOff>29337</xdr:rowOff>
    </xdr:to>
    <xdr:sp macro="" textlink="">
      <xdr:nvSpPr>
        <xdr:cNvPr id="84" name="楕円 83"/>
        <xdr:cNvSpPr/>
      </xdr:nvSpPr>
      <xdr:spPr>
        <a:xfrm>
          <a:off x="2857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45864</xdr:rowOff>
    </xdr:from>
    <xdr:ext cx="534377" cy="259045"/>
    <xdr:sp macro="" textlink="">
      <xdr:nvSpPr>
        <xdr:cNvPr id="85" name="テキスト ボックス 84"/>
        <xdr:cNvSpPr txBox="1"/>
      </xdr:nvSpPr>
      <xdr:spPr>
        <a:xfrm>
          <a:off x="2641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152781</xdr:rowOff>
    </xdr:from>
    <xdr:to>
      <xdr:col>10</xdr:col>
      <xdr:colOff>165100</xdr:colOff>
      <xdr:row>32</xdr:row>
      <xdr:rowOff>82931</xdr:rowOff>
    </xdr:to>
    <xdr:sp macro="" textlink="">
      <xdr:nvSpPr>
        <xdr:cNvPr id="86" name="楕円 85"/>
        <xdr:cNvSpPr/>
      </xdr:nvSpPr>
      <xdr:spPr>
        <a:xfrm>
          <a:off x="1968500" y="5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99458</xdr:rowOff>
    </xdr:from>
    <xdr:ext cx="534377" cy="259045"/>
    <xdr:sp macro="" textlink="">
      <xdr:nvSpPr>
        <xdr:cNvPr id="87" name="テキスト ボックス 86"/>
        <xdr:cNvSpPr txBox="1"/>
      </xdr:nvSpPr>
      <xdr:spPr>
        <a:xfrm>
          <a:off x="1752111" y="52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45466</xdr:rowOff>
    </xdr:from>
    <xdr:to>
      <xdr:col>6</xdr:col>
      <xdr:colOff>38100</xdr:colOff>
      <xdr:row>32</xdr:row>
      <xdr:rowOff>147066</xdr:rowOff>
    </xdr:to>
    <xdr:sp macro="" textlink="">
      <xdr:nvSpPr>
        <xdr:cNvPr id="88" name="楕円 87"/>
        <xdr:cNvSpPr/>
      </xdr:nvSpPr>
      <xdr:spPr>
        <a:xfrm>
          <a:off x="1079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163593</xdr:rowOff>
    </xdr:from>
    <xdr:ext cx="534377" cy="259045"/>
    <xdr:sp macro="" textlink="">
      <xdr:nvSpPr>
        <xdr:cNvPr id="89" name="テキスト ボックス 88"/>
        <xdr:cNvSpPr txBox="1"/>
      </xdr:nvSpPr>
      <xdr:spPr>
        <a:xfrm>
          <a:off x="863111" y="53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107425</xdr:rowOff>
    </xdr:from>
    <xdr:to>
      <xdr:col>24</xdr:col>
      <xdr:colOff>63500</xdr:colOff>
      <xdr:row>58</xdr:row>
      <xdr:rowOff>109526</xdr:rowOff>
    </xdr:to>
    <xdr:cxnSp macro="">
      <xdr:nvCxnSpPr>
        <xdr:cNvPr id="118" name="直線コネクタ 117"/>
        <xdr:cNvCxnSpPr/>
      </xdr:nvCxnSpPr>
      <xdr:spPr>
        <a:xfrm flipV="1">
          <a:off x="3797300" y="10051525"/>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109526</xdr:rowOff>
    </xdr:from>
    <xdr:to>
      <xdr:col>19</xdr:col>
      <xdr:colOff>177800</xdr:colOff>
      <xdr:row>58</xdr:row>
      <xdr:rowOff>110528</xdr:rowOff>
    </xdr:to>
    <xdr:cxnSp macro="">
      <xdr:nvCxnSpPr>
        <xdr:cNvPr id="121" name="直線コネクタ 120"/>
        <xdr:cNvCxnSpPr/>
      </xdr:nvCxnSpPr>
      <xdr:spPr>
        <a:xfrm flipV="1">
          <a:off x="2908300" y="10053626"/>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110528</xdr:rowOff>
    </xdr:from>
    <xdr:to>
      <xdr:col>15</xdr:col>
      <xdr:colOff>50800</xdr:colOff>
      <xdr:row>58</xdr:row>
      <xdr:rowOff>116353</xdr:rowOff>
    </xdr:to>
    <xdr:cxnSp macro="">
      <xdr:nvCxnSpPr>
        <xdr:cNvPr id="124" name="直線コネクタ 123"/>
        <xdr:cNvCxnSpPr/>
      </xdr:nvCxnSpPr>
      <xdr:spPr>
        <a:xfrm flipV="1">
          <a:off x="2019300" y="10054628"/>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116353</xdr:rowOff>
    </xdr:from>
    <xdr:to>
      <xdr:col>10</xdr:col>
      <xdr:colOff>114300</xdr:colOff>
      <xdr:row>58</xdr:row>
      <xdr:rowOff>120173</xdr:rowOff>
    </xdr:to>
    <xdr:cxnSp macro="">
      <xdr:nvCxnSpPr>
        <xdr:cNvPr id="127" name="直線コネクタ 126"/>
        <xdr:cNvCxnSpPr/>
      </xdr:nvCxnSpPr>
      <xdr:spPr>
        <a:xfrm flipV="1">
          <a:off x="1130300" y="1006045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56625</xdr:rowOff>
    </xdr:from>
    <xdr:to>
      <xdr:col>24</xdr:col>
      <xdr:colOff>114300</xdr:colOff>
      <xdr:row>58</xdr:row>
      <xdr:rowOff>158225</xdr:rowOff>
    </xdr:to>
    <xdr:sp macro="" textlink="">
      <xdr:nvSpPr>
        <xdr:cNvPr id="137" name="楕円 136"/>
        <xdr:cNvSpPr/>
      </xdr:nvSpPr>
      <xdr:spPr>
        <a:xfrm>
          <a:off x="4584700" y="100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58726</xdr:rowOff>
    </xdr:from>
    <xdr:to>
      <xdr:col>20</xdr:col>
      <xdr:colOff>38100</xdr:colOff>
      <xdr:row>58</xdr:row>
      <xdr:rowOff>160326</xdr:rowOff>
    </xdr:to>
    <xdr:sp macro="" textlink="">
      <xdr:nvSpPr>
        <xdr:cNvPr id="139" name="楕円 138"/>
        <xdr:cNvSpPr/>
      </xdr:nvSpPr>
      <xdr:spPr>
        <a:xfrm>
          <a:off x="3746500" y="100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151453</xdr:rowOff>
    </xdr:from>
    <xdr:ext cx="534377" cy="259045"/>
    <xdr:sp macro="" textlink="">
      <xdr:nvSpPr>
        <xdr:cNvPr id="140" name="テキスト ボックス 139"/>
        <xdr:cNvSpPr txBox="1"/>
      </xdr:nvSpPr>
      <xdr:spPr>
        <a:xfrm>
          <a:off x="3530111" y="100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59728</xdr:rowOff>
    </xdr:from>
    <xdr:to>
      <xdr:col>15</xdr:col>
      <xdr:colOff>101600</xdr:colOff>
      <xdr:row>58</xdr:row>
      <xdr:rowOff>161328</xdr:rowOff>
    </xdr:to>
    <xdr:sp macro="" textlink="">
      <xdr:nvSpPr>
        <xdr:cNvPr id="141" name="楕円 140"/>
        <xdr:cNvSpPr/>
      </xdr:nvSpPr>
      <xdr:spPr>
        <a:xfrm>
          <a:off x="2857500" y="100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152455</xdr:rowOff>
    </xdr:from>
    <xdr:ext cx="534377" cy="259045"/>
    <xdr:sp macro="" textlink="">
      <xdr:nvSpPr>
        <xdr:cNvPr id="142" name="テキスト ボックス 141"/>
        <xdr:cNvSpPr txBox="1"/>
      </xdr:nvSpPr>
      <xdr:spPr>
        <a:xfrm>
          <a:off x="2641111" y="10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65553</xdr:rowOff>
    </xdr:from>
    <xdr:to>
      <xdr:col>10</xdr:col>
      <xdr:colOff>165100</xdr:colOff>
      <xdr:row>58</xdr:row>
      <xdr:rowOff>167153</xdr:rowOff>
    </xdr:to>
    <xdr:sp macro="" textlink="">
      <xdr:nvSpPr>
        <xdr:cNvPr id="143" name="楕円 142"/>
        <xdr:cNvSpPr/>
      </xdr:nvSpPr>
      <xdr:spPr>
        <a:xfrm>
          <a:off x="1968500" y="100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158280</xdr:rowOff>
    </xdr:from>
    <xdr:ext cx="534377" cy="259045"/>
    <xdr:sp macro="" textlink="">
      <xdr:nvSpPr>
        <xdr:cNvPr id="144" name="テキスト ボックス 143"/>
        <xdr:cNvSpPr txBox="1"/>
      </xdr:nvSpPr>
      <xdr:spPr>
        <a:xfrm>
          <a:off x="1752111" y="101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69373</xdr:rowOff>
    </xdr:from>
    <xdr:to>
      <xdr:col>6</xdr:col>
      <xdr:colOff>38100</xdr:colOff>
      <xdr:row>58</xdr:row>
      <xdr:rowOff>170973</xdr:rowOff>
    </xdr:to>
    <xdr:sp macro="" textlink="">
      <xdr:nvSpPr>
        <xdr:cNvPr id="145" name="楕円 144"/>
        <xdr:cNvSpPr/>
      </xdr:nvSpPr>
      <xdr:spPr>
        <a:xfrm>
          <a:off x="1079500" y="100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162100</xdr:rowOff>
    </xdr:from>
    <xdr:ext cx="534377" cy="259045"/>
    <xdr:sp macro="" textlink="">
      <xdr:nvSpPr>
        <xdr:cNvPr id="146" name="テキスト ボックス 145"/>
        <xdr:cNvSpPr txBox="1"/>
      </xdr:nvSpPr>
      <xdr:spPr>
        <a:xfrm>
          <a:off x="863111" y="101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1161</xdr:rowOff>
    </xdr:from>
    <xdr:to>
      <xdr:col>24</xdr:col>
      <xdr:colOff>63500</xdr:colOff>
      <xdr:row>77</xdr:row>
      <xdr:rowOff>66433</xdr:rowOff>
    </xdr:to>
    <xdr:cxnSp macro="">
      <xdr:nvCxnSpPr>
        <xdr:cNvPr id="176" name="直線コネクタ 175"/>
        <xdr:cNvCxnSpPr/>
      </xdr:nvCxnSpPr>
      <xdr:spPr>
        <a:xfrm flipV="1">
          <a:off x="3797300" y="13202811"/>
          <a:ext cx="838200" cy="6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66433</xdr:rowOff>
    </xdr:from>
    <xdr:to>
      <xdr:col>19</xdr:col>
      <xdr:colOff>177800</xdr:colOff>
      <xdr:row>77</xdr:row>
      <xdr:rowOff>92608</xdr:rowOff>
    </xdr:to>
    <xdr:cxnSp macro="">
      <xdr:nvCxnSpPr>
        <xdr:cNvPr id="179" name="直線コネクタ 178"/>
        <xdr:cNvCxnSpPr/>
      </xdr:nvCxnSpPr>
      <xdr:spPr>
        <a:xfrm flipV="1">
          <a:off x="2908300" y="1326808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92608</xdr:rowOff>
    </xdr:from>
    <xdr:to>
      <xdr:col>15</xdr:col>
      <xdr:colOff>50800</xdr:colOff>
      <xdr:row>77</xdr:row>
      <xdr:rowOff>133589</xdr:rowOff>
    </xdr:to>
    <xdr:cxnSp macro="">
      <xdr:nvCxnSpPr>
        <xdr:cNvPr id="182" name="直線コネクタ 181"/>
        <xdr:cNvCxnSpPr/>
      </xdr:nvCxnSpPr>
      <xdr:spPr>
        <a:xfrm flipV="1">
          <a:off x="2019300" y="13294258"/>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133589</xdr:rowOff>
    </xdr:from>
    <xdr:to>
      <xdr:col>10</xdr:col>
      <xdr:colOff>114300</xdr:colOff>
      <xdr:row>78</xdr:row>
      <xdr:rowOff>17734</xdr:rowOff>
    </xdr:to>
    <xdr:cxnSp macro="">
      <xdr:nvCxnSpPr>
        <xdr:cNvPr id="185" name="直線コネクタ 184"/>
        <xdr:cNvCxnSpPr/>
      </xdr:nvCxnSpPr>
      <xdr:spPr>
        <a:xfrm flipV="1">
          <a:off x="1130300" y="13335239"/>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121811</xdr:rowOff>
    </xdr:from>
    <xdr:to>
      <xdr:col>24</xdr:col>
      <xdr:colOff>114300</xdr:colOff>
      <xdr:row>77</xdr:row>
      <xdr:rowOff>51961</xdr:rowOff>
    </xdr:to>
    <xdr:sp macro="" textlink="">
      <xdr:nvSpPr>
        <xdr:cNvPr id="195" name="楕円 194"/>
        <xdr:cNvSpPr/>
      </xdr:nvSpPr>
      <xdr:spPr>
        <a:xfrm>
          <a:off x="4584700" y="131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100238</xdr:rowOff>
    </xdr:from>
    <xdr:ext cx="599010" cy="259045"/>
    <xdr:sp macro="" textlink="">
      <xdr:nvSpPr>
        <xdr:cNvPr id="196" name="民生費該当値テキスト"/>
        <xdr:cNvSpPr txBox="1"/>
      </xdr:nvSpPr>
      <xdr:spPr>
        <a:xfrm>
          <a:off x="4686300" y="1313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15633</xdr:rowOff>
    </xdr:from>
    <xdr:to>
      <xdr:col>20</xdr:col>
      <xdr:colOff>38100</xdr:colOff>
      <xdr:row>77</xdr:row>
      <xdr:rowOff>117233</xdr:rowOff>
    </xdr:to>
    <xdr:sp macro="" textlink="">
      <xdr:nvSpPr>
        <xdr:cNvPr id="197" name="楕円 196"/>
        <xdr:cNvSpPr/>
      </xdr:nvSpPr>
      <xdr:spPr>
        <a:xfrm>
          <a:off x="37465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108360</xdr:rowOff>
    </xdr:from>
    <xdr:ext cx="599010" cy="259045"/>
    <xdr:sp macro="" textlink="">
      <xdr:nvSpPr>
        <xdr:cNvPr id="198" name="テキスト ボックス 197"/>
        <xdr:cNvSpPr txBox="1"/>
      </xdr:nvSpPr>
      <xdr:spPr>
        <a:xfrm>
          <a:off x="3497795" y="1331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41808</xdr:rowOff>
    </xdr:from>
    <xdr:to>
      <xdr:col>15</xdr:col>
      <xdr:colOff>101600</xdr:colOff>
      <xdr:row>77</xdr:row>
      <xdr:rowOff>143408</xdr:rowOff>
    </xdr:to>
    <xdr:sp macro="" textlink="">
      <xdr:nvSpPr>
        <xdr:cNvPr id="199" name="楕円 198"/>
        <xdr:cNvSpPr/>
      </xdr:nvSpPr>
      <xdr:spPr>
        <a:xfrm>
          <a:off x="2857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134535</xdr:rowOff>
    </xdr:from>
    <xdr:ext cx="599010" cy="259045"/>
    <xdr:sp macro="" textlink="">
      <xdr:nvSpPr>
        <xdr:cNvPr id="200" name="テキスト ボックス 199"/>
        <xdr:cNvSpPr txBox="1"/>
      </xdr:nvSpPr>
      <xdr:spPr>
        <a:xfrm>
          <a:off x="2608795" y="1333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82789</xdr:rowOff>
    </xdr:from>
    <xdr:to>
      <xdr:col>10</xdr:col>
      <xdr:colOff>165100</xdr:colOff>
      <xdr:row>78</xdr:row>
      <xdr:rowOff>12939</xdr:rowOff>
    </xdr:to>
    <xdr:sp macro="" textlink="">
      <xdr:nvSpPr>
        <xdr:cNvPr id="201" name="楕円 200"/>
        <xdr:cNvSpPr/>
      </xdr:nvSpPr>
      <xdr:spPr>
        <a:xfrm>
          <a:off x="1968500" y="132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4066</xdr:rowOff>
    </xdr:from>
    <xdr:ext cx="599010" cy="259045"/>
    <xdr:sp macro="" textlink="">
      <xdr:nvSpPr>
        <xdr:cNvPr id="202" name="テキスト ボックス 201"/>
        <xdr:cNvSpPr txBox="1"/>
      </xdr:nvSpPr>
      <xdr:spPr>
        <a:xfrm>
          <a:off x="1719795" y="133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138384</xdr:rowOff>
    </xdr:from>
    <xdr:to>
      <xdr:col>6</xdr:col>
      <xdr:colOff>38100</xdr:colOff>
      <xdr:row>78</xdr:row>
      <xdr:rowOff>68534</xdr:rowOff>
    </xdr:to>
    <xdr:sp macro="" textlink="">
      <xdr:nvSpPr>
        <xdr:cNvPr id="203" name="楕円 202"/>
        <xdr:cNvSpPr/>
      </xdr:nvSpPr>
      <xdr:spPr>
        <a:xfrm>
          <a:off x="1079500" y="133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59661</xdr:rowOff>
    </xdr:from>
    <xdr:ext cx="599010" cy="259045"/>
    <xdr:sp macro="" textlink="">
      <xdr:nvSpPr>
        <xdr:cNvPr id="204" name="テキスト ボックス 203"/>
        <xdr:cNvSpPr txBox="1"/>
      </xdr:nvSpPr>
      <xdr:spPr>
        <a:xfrm>
          <a:off x="830795" y="134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88184</xdr:rowOff>
    </xdr:from>
    <xdr:to>
      <xdr:col>24</xdr:col>
      <xdr:colOff>63500</xdr:colOff>
      <xdr:row>98</xdr:row>
      <xdr:rowOff>90196</xdr:rowOff>
    </xdr:to>
    <xdr:cxnSp macro="">
      <xdr:nvCxnSpPr>
        <xdr:cNvPr id="233" name="直線コネクタ 232"/>
        <xdr:cNvCxnSpPr/>
      </xdr:nvCxnSpPr>
      <xdr:spPr>
        <a:xfrm>
          <a:off x="3797300" y="16890284"/>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76642</xdr:rowOff>
    </xdr:from>
    <xdr:to>
      <xdr:col>19</xdr:col>
      <xdr:colOff>177800</xdr:colOff>
      <xdr:row>98</xdr:row>
      <xdr:rowOff>88184</xdr:rowOff>
    </xdr:to>
    <xdr:cxnSp macro="">
      <xdr:nvCxnSpPr>
        <xdr:cNvPr id="236" name="直線コネクタ 235"/>
        <xdr:cNvCxnSpPr/>
      </xdr:nvCxnSpPr>
      <xdr:spPr>
        <a:xfrm>
          <a:off x="2908300" y="16878742"/>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54293</xdr:rowOff>
    </xdr:from>
    <xdr:to>
      <xdr:col>15</xdr:col>
      <xdr:colOff>50800</xdr:colOff>
      <xdr:row>98</xdr:row>
      <xdr:rowOff>76642</xdr:rowOff>
    </xdr:to>
    <xdr:cxnSp macro="">
      <xdr:nvCxnSpPr>
        <xdr:cNvPr id="239" name="直線コネクタ 238"/>
        <xdr:cNvCxnSpPr/>
      </xdr:nvCxnSpPr>
      <xdr:spPr>
        <a:xfrm>
          <a:off x="2019300" y="1685639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54293</xdr:rowOff>
    </xdr:from>
    <xdr:to>
      <xdr:col>10</xdr:col>
      <xdr:colOff>114300</xdr:colOff>
      <xdr:row>98</xdr:row>
      <xdr:rowOff>87334</xdr:rowOff>
    </xdr:to>
    <xdr:cxnSp macro="">
      <xdr:nvCxnSpPr>
        <xdr:cNvPr id="242" name="直線コネクタ 241"/>
        <xdr:cNvCxnSpPr/>
      </xdr:nvCxnSpPr>
      <xdr:spPr>
        <a:xfrm flipV="1">
          <a:off x="1130300" y="16856393"/>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39396</xdr:rowOff>
    </xdr:from>
    <xdr:to>
      <xdr:col>24</xdr:col>
      <xdr:colOff>114300</xdr:colOff>
      <xdr:row>98</xdr:row>
      <xdr:rowOff>140996</xdr:rowOff>
    </xdr:to>
    <xdr:sp macro="" textlink="">
      <xdr:nvSpPr>
        <xdr:cNvPr id="252" name="楕円 251"/>
        <xdr:cNvSpPr/>
      </xdr:nvSpPr>
      <xdr:spPr>
        <a:xfrm>
          <a:off x="4584700" y="168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170223</xdr:rowOff>
    </xdr:from>
    <xdr:ext cx="534377" cy="259045"/>
    <xdr:sp macro="" textlink="">
      <xdr:nvSpPr>
        <xdr:cNvPr id="253" name="衛生費該当値テキスト"/>
        <xdr:cNvSpPr txBox="1"/>
      </xdr:nvSpPr>
      <xdr:spPr>
        <a:xfrm>
          <a:off x="4686300" y="16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37384</xdr:rowOff>
    </xdr:from>
    <xdr:to>
      <xdr:col>20</xdr:col>
      <xdr:colOff>38100</xdr:colOff>
      <xdr:row>98</xdr:row>
      <xdr:rowOff>138984</xdr:rowOff>
    </xdr:to>
    <xdr:sp macro="" textlink="">
      <xdr:nvSpPr>
        <xdr:cNvPr id="254" name="楕円 253"/>
        <xdr:cNvSpPr/>
      </xdr:nvSpPr>
      <xdr:spPr>
        <a:xfrm>
          <a:off x="3746500" y="168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155511</xdr:rowOff>
    </xdr:from>
    <xdr:ext cx="534377" cy="259045"/>
    <xdr:sp macro="" textlink="">
      <xdr:nvSpPr>
        <xdr:cNvPr id="255" name="テキスト ボックス 254"/>
        <xdr:cNvSpPr txBox="1"/>
      </xdr:nvSpPr>
      <xdr:spPr>
        <a:xfrm>
          <a:off x="3530111" y="166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25842</xdr:rowOff>
    </xdr:from>
    <xdr:to>
      <xdr:col>15</xdr:col>
      <xdr:colOff>101600</xdr:colOff>
      <xdr:row>98</xdr:row>
      <xdr:rowOff>127442</xdr:rowOff>
    </xdr:to>
    <xdr:sp macro="" textlink="">
      <xdr:nvSpPr>
        <xdr:cNvPr id="256" name="楕円 255"/>
        <xdr:cNvSpPr/>
      </xdr:nvSpPr>
      <xdr:spPr>
        <a:xfrm>
          <a:off x="2857500" y="168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143969</xdr:rowOff>
    </xdr:from>
    <xdr:ext cx="534377" cy="259045"/>
    <xdr:sp macro="" textlink="">
      <xdr:nvSpPr>
        <xdr:cNvPr id="257" name="テキスト ボックス 256"/>
        <xdr:cNvSpPr txBox="1"/>
      </xdr:nvSpPr>
      <xdr:spPr>
        <a:xfrm>
          <a:off x="2641111" y="166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3493</xdr:rowOff>
    </xdr:from>
    <xdr:to>
      <xdr:col>10</xdr:col>
      <xdr:colOff>165100</xdr:colOff>
      <xdr:row>98</xdr:row>
      <xdr:rowOff>105093</xdr:rowOff>
    </xdr:to>
    <xdr:sp macro="" textlink="">
      <xdr:nvSpPr>
        <xdr:cNvPr id="258" name="楕円 257"/>
        <xdr:cNvSpPr/>
      </xdr:nvSpPr>
      <xdr:spPr>
        <a:xfrm>
          <a:off x="1968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121620</xdr:rowOff>
    </xdr:from>
    <xdr:ext cx="534377" cy="259045"/>
    <xdr:sp macro="" textlink="">
      <xdr:nvSpPr>
        <xdr:cNvPr id="259" name="テキスト ボックス 258"/>
        <xdr:cNvSpPr txBox="1"/>
      </xdr:nvSpPr>
      <xdr:spPr>
        <a:xfrm>
          <a:off x="1752111" y="16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36534</xdr:rowOff>
    </xdr:from>
    <xdr:to>
      <xdr:col>6</xdr:col>
      <xdr:colOff>38100</xdr:colOff>
      <xdr:row>98</xdr:row>
      <xdr:rowOff>138134</xdr:rowOff>
    </xdr:to>
    <xdr:sp macro="" textlink="">
      <xdr:nvSpPr>
        <xdr:cNvPr id="260" name="楕円 259"/>
        <xdr:cNvSpPr/>
      </xdr:nvSpPr>
      <xdr:spPr>
        <a:xfrm>
          <a:off x="1079500" y="168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129261</xdr:rowOff>
    </xdr:from>
    <xdr:ext cx="534377" cy="259045"/>
    <xdr:sp macro="" textlink="">
      <xdr:nvSpPr>
        <xdr:cNvPr id="261" name="テキスト ボックス 260"/>
        <xdr:cNvSpPr txBox="1"/>
      </xdr:nvSpPr>
      <xdr:spPr>
        <a:xfrm>
          <a:off x="863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124155</xdr:rowOff>
    </xdr:from>
    <xdr:to>
      <xdr:col>54</xdr:col>
      <xdr:colOff>189865</xdr:colOff>
      <xdr:row>39</xdr:row>
      <xdr:rowOff>44450</xdr:rowOff>
    </xdr:to>
    <xdr:cxnSp macro="">
      <xdr:nvCxnSpPr>
        <xdr:cNvPr id="285" name="直線コネクタ 284"/>
        <xdr:cNvCxnSpPr/>
      </xdr:nvCxnSpPr>
      <xdr:spPr>
        <a:xfrm flipV="1">
          <a:off x="10475595" y="6467805"/>
          <a:ext cx="1270" cy="26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68749</xdr:rowOff>
    </xdr:from>
    <xdr:ext cx="249299" cy="259045"/>
    <xdr:sp macro="" textlink="">
      <xdr:nvSpPr>
        <xdr:cNvPr id="286" name="労働費最小値テキスト"/>
        <xdr:cNvSpPr txBox="1"/>
      </xdr:nvSpPr>
      <xdr:spPr>
        <a:xfrm>
          <a:off x="10528300" y="6755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70832</xdr:rowOff>
    </xdr:from>
    <xdr:ext cx="469744" cy="259045"/>
    <xdr:sp macro="" textlink="">
      <xdr:nvSpPr>
        <xdr:cNvPr id="288" name="労働費最大値テキスト"/>
        <xdr:cNvSpPr txBox="1"/>
      </xdr:nvSpPr>
      <xdr:spPr>
        <a:xfrm>
          <a:off x="10528300" y="62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124155</xdr:rowOff>
    </xdr:from>
    <xdr:to>
      <xdr:col>55</xdr:col>
      <xdr:colOff>88900</xdr:colOff>
      <xdr:row>37</xdr:row>
      <xdr:rowOff>124155</xdr:rowOff>
    </xdr:to>
    <xdr:cxnSp macro="">
      <xdr:nvCxnSpPr>
        <xdr:cNvPr id="289" name="直線コネクタ 288"/>
        <xdr:cNvCxnSpPr/>
      </xdr:nvCxnSpPr>
      <xdr:spPr>
        <a:xfrm>
          <a:off x="10388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157649</xdr:rowOff>
    </xdr:from>
    <xdr:ext cx="378565" cy="259045"/>
    <xdr:sp macro="" textlink="">
      <xdr:nvSpPr>
        <xdr:cNvPr id="291" name="労働費平均値テキスト"/>
        <xdr:cNvSpPr txBox="1"/>
      </xdr:nvSpPr>
      <xdr:spPr>
        <a:xfrm>
          <a:off x="10528300" y="6501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134772</xdr:rowOff>
    </xdr:from>
    <xdr:to>
      <xdr:col>55</xdr:col>
      <xdr:colOff>50800</xdr:colOff>
      <xdr:row>39</xdr:row>
      <xdr:rowOff>64922</xdr:rowOff>
    </xdr:to>
    <xdr:sp macro="" textlink="">
      <xdr:nvSpPr>
        <xdr:cNvPr id="292" name="フローチャート: 判断 291"/>
        <xdr:cNvSpPr/>
      </xdr:nvSpPr>
      <xdr:spPr>
        <a:xfrm>
          <a:off x="10426700" y="66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129439</xdr:rowOff>
    </xdr:from>
    <xdr:to>
      <xdr:col>50</xdr:col>
      <xdr:colOff>165100</xdr:colOff>
      <xdr:row>39</xdr:row>
      <xdr:rowOff>59589</xdr:rowOff>
    </xdr:to>
    <xdr:sp macro="" textlink="">
      <xdr:nvSpPr>
        <xdr:cNvPr id="294" name="フローチャート: 判断 293"/>
        <xdr:cNvSpPr/>
      </xdr:nvSpPr>
      <xdr:spPr>
        <a:xfrm>
          <a:off x="9588500" y="66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76115</xdr:rowOff>
    </xdr:from>
    <xdr:ext cx="378565" cy="259045"/>
    <xdr:sp macro="" textlink="">
      <xdr:nvSpPr>
        <xdr:cNvPr id="295" name="テキスト ボックス 294"/>
        <xdr:cNvSpPr txBox="1"/>
      </xdr:nvSpPr>
      <xdr:spPr>
        <a:xfrm>
          <a:off x="9450017" y="64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114935</xdr:rowOff>
    </xdr:from>
    <xdr:to>
      <xdr:col>45</xdr:col>
      <xdr:colOff>177800</xdr:colOff>
      <xdr:row>39</xdr:row>
      <xdr:rowOff>44450</xdr:rowOff>
    </xdr:to>
    <xdr:cxnSp macro="">
      <xdr:nvCxnSpPr>
        <xdr:cNvPr id="296" name="直線コネクタ 295"/>
        <xdr:cNvCxnSpPr/>
      </xdr:nvCxnSpPr>
      <xdr:spPr>
        <a:xfrm>
          <a:off x="7861300" y="663003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95301</xdr:rowOff>
    </xdr:from>
    <xdr:to>
      <xdr:col>46</xdr:col>
      <xdr:colOff>38100</xdr:colOff>
      <xdr:row>39</xdr:row>
      <xdr:rowOff>25451</xdr:rowOff>
    </xdr:to>
    <xdr:sp macro="" textlink="">
      <xdr:nvSpPr>
        <xdr:cNvPr id="297" name="フローチャート: 判断 296"/>
        <xdr:cNvSpPr/>
      </xdr:nvSpPr>
      <xdr:spPr>
        <a:xfrm>
          <a:off x="8699500" y="661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41978</xdr:rowOff>
    </xdr:from>
    <xdr:ext cx="378565" cy="259045"/>
    <xdr:sp macro="" textlink="">
      <xdr:nvSpPr>
        <xdr:cNvPr id="298" name="テキスト ボックス 297"/>
        <xdr:cNvSpPr txBox="1"/>
      </xdr:nvSpPr>
      <xdr:spPr>
        <a:xfrm>
          <a:off x="8561017" y="63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79273</xdr:rowOff>
    </xdr:from>
    <xdr:to>
      <xdr:col>41</xdr:col>
      <xdr:colOff>50800</xdr:colOff>
      <xdr:row>38</xdr:row>
      <xdr:rowOff>114935</xdr:rowOff>
    </xdr:to>
    <xdr:cxnSp macro="">
      <xdr:nvCxnSpPr>
        <xdr:cNvPr id="299" name="直線コネクタ 298"/>
        <xdr:cNvCxnSpPr/>
      </xdr:nvCxnSpPr>
      <xdr:spPr>
        <a:xfrm>
          <a:off x="6972300" y="5394223"/>
          <a:ext cx="889000" cy="12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68859</xdr:rowOff>
    </xdr:from>
    <xdr:to>
      <xdr:col>41</xdr:col>
      <xdr:colOff>101600</xdr:colOff>
      <xdr:row>38</xdr:row>
      <xdr:rowOff>170459</xdr:rowOff>
    </xdr:to>
    <xdr:sp macro="" textlink="">
      <xdr:nvSpPr>
        <xdr:cNvPr id="300" name="フローチャート: 判断 299"/>
        <xdr:cNvSpPr/>
      </xdr:nvSpPr>
      <xdr:spPr>
        <a:xfrm>
          <a:off x="7810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161586</xdr:rowOff>
    </xdr:from>
    <xdr:ext cx="469744" cy="259045"/>
    <xdr:sp macro="" textlink="">
      <xdr:nvSpPr>
        <xdr:cNvPr id="301" name="テキスト ボックス 300"/>
        <xdr:cNvSpPr txBox="1"/>
      </xdr:nvSpPr>
      <xdr:spPr>
        <a:xfrm>
          <a:off x="7626428" y="66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2" name="フローチャート: 判断 301"/>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3" name="テキスト ボックス 302"/>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113199</xdr:rowOff>
    </xdr:from>
    <xdr:ext cx="249299" cy="259045"/>
    <xdr:sp macro="" textlink="">
      <xdr:nvSpPr>
        <xdr:cNvPr id="310" name="労働費該当値テキスト"/>
        <xdr:cNvSpPr txBox="1"/>
      </xdr:nvSpPr>
      <xdr:spPr>
        <a:xfrm>
          <a:off x="10528300" y="6628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64135</xdr:rowOff>
    </xdr:from>
    <xdr:to>
      <xdr:col>41</xdr:col>
      <xdr:colOff>101600</xdr:colOff>
      <xdr:row>38</xdr:row>
      <xdr:rowOff>165735</xdr:rowOff>
    </xdr:to>
    <xdr:sp macro="" textlink="">
      <xdr:nvSpPr>
        <xdr:cNvPr id="315" name="楕円 314"/>
        <xdr:cNvSpPr/>
      </xdr:nvSpPr>
      <xdr:spPr>
        <a:xfrm>
          <a:off x="7810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10812</xdr:rowOff>
    </xdr:from>
    <xdr:ext cx="469744" cy="259045"/>
    <xdr:sp macro="" textlink="">
      <xdr:nvSpPr>
        <xdr:cNvPr id="316" name="テキスト ボックス 315"/>
        <xdr:cNvSpPr txBox="1"/>
      </xdr:nvSpPr>
      <xdr:spPr>
        <a:xfrm>
          <a:off x="7626428" y="63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28473</xdr:rowOff>
    </xdr:from>
    <xdr:to>
      <xdr:col>36</xdr:col>
      <xdr:colOff>165100</xdr:colOff>
      <xdr:row>31</xdr:row>
      <xdr:rowOff>130073</xdr:rowOff>
    </xdr:to>
    <xdr:sp macro="" textlink="">
      <xdr:nvSpPr>
        <xdr:cNvPr id="317" name="楕円 316"/>
        <xdr:cNvSpPr/>
      </xdr:nvSpPr>
      <xdr:spPr>
        <a:xfrm>
          <a:off x="6921500" y="53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146600</xdr:rowOff>
    </xdr:from>
    <xdr:ext cx="534377" cy="259045"/>
    <xdr:sp macro="" textlink="">
      <xdr:nvSpPr>
        <xdr:cNvPr id="318" name="テキスト ボックス 317"/>
        <xdr:cNvSpPr txBox="1"/>
      </xdr:nvSpPr>
      <xdr:spPr>
        <a:xfrm>
          <a:off x="6705111" y="51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149101</xdr:rowOff>
    </xdr:from>
    <xdr:to>
      <xdr:col>55</xdr:col>
      <xdr:colOff>0</xdr:colOff>
      <xdr:row>58</xdr:row>
      <xdr:rowOff>149444</xdr:rowOff>
    </xdr:to>
    <xdr:cxnSp macro="">
      <xdr:nvCxnSpPr>
        <xdr:cNvPr id="347" name="直線コネクタ 346"/>
        <xdr:cNvCxnSpPr/>
      </xdr:nvCxnSpPr>
      <xdr:spPr>
        <a:xfrm flipV="1">
          <a:off x="9639300" y="1009320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149444</xdr:rowOff>
    </xdr:from>
    <xdr:to>
      <xdr:col>50</xdr:col>
      <xdr:colOff>114300</xdr:colOff>
      <xdr:row>58</xdr:row>
      <xdr:rowOff>167987</xdr:rowOff>
    </xdr:to>
    <xdr:cxnSp macro="">
      <xdr:nvCxnSpPr>
        <xdr:cNvPr id="350" name="直線コネクタ 349"/>
        <xdr:cNvCxnSpPr/>
      </xdr:nvCxnSpPr>
      <xdr:spPr>
        <a:xfrm flipV="1">
          <a:off x="8750300" y="10093544"/>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163553</xdr:rowOff>
    </xdr:from>
    <xdr:to>
      <xdr:col>45</xdr:col>
      <xdr:colOff>177800</xdr:colOff>
      <xdr:row>58</xdr:row>
      <xdr:rowOff>167987</xdr:rowOff>
    </xdr:to>
    <xdr:cxnSp macro="">
      <xdr:nvCxnSpPr>
        <xdr:cNvPr id="353" name="直線コネクタ 352"/>
        <xdr:cNvCxnSpPr/>
      </xdr:nvCxnSpPr>
      <xdr:spPr>
        <a:xfrm>
          <a:off x="7861300" y="1010765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149806</xdr:rowOff>
    </xdr:from>
    <xdr:to>
      <xdr:col>41</xdr:col>
      <xdr:colOff>50800</xdr:colOff>
      <xdr:row>58</xdr:row>
      <xdr:rowOff>163553</xdr:rowOff>
    </xdr:to>
    <xdr:cxnSp macro="">
      <xdr:nvCxnSpPr>
        <xdr:cNvPr id="356" name="直線コネクタ 355"/>
        <xdr:cNvCxnSpPr/>
      </xdr:nvCxnSpPr>
      <xdr:spPr>
        <a:xfrm>
          <a:off x="6972300" y="10093906"/>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98301</xdr:rowOff>
    </xdr:from>
    <xdr:to>
      <xdr:col>55</xdr:col>
      <xdr:colOff>50800</xdr:colOff>
      <xdr:row>59</xdr:row>
      <xdr:rowOff>28451</xdr:rowOff>
    </xdr:to>
    <xdr:sp macro="" textlink="">
      <xdr:nvSpPr>
        <xdr:cNvPr id="366" name="楕円 365"/>
        <xdr:cNvSpPr/>
      </xdr:nvSpPr>
      <xdr:spPr>
        <a:xfrm>
          <a:off x="10426700" y="100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98644</xdr:rowOff>
    </xdr:from>
    <xdr:to>
      <xdr:col>50</xdr:col>
      <xdr:colOff>165100</xdr:colOff>
      <xdr:row>59</xdr:row>
      <xdr:rowOff>28794</xdr:rowOff>
    </xdr:to>
    <xdr:sp macro="" textlink="">
      <xdr:nvSpPr>
        <xdr:cNvPr id="368" name="楕円 367"/>
        <xdr:cNvSpPr/>
      </xdr:nvSpPr>
      <xdr:spPr>
        <a:xfrm>
          <a:off x="9588500" y="100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19921</xdr:rowOff>
    </xdr:from>
    <xdr:ext cx="534377" cy="259045"/>
    <xdr:sp macro="" textlink="">
      <xdr:nvSpPr>
        <xdr:cNvPr id="369" name="テキスト ボックス 368"/>
        <xdr:cNvSpPr txBox="1"/>
      </xdr:nvSpPr>
      <xdr:spPr>
        <a:xfrm>
          <a:off x="9372111" y="101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117187</xdr:rowOff>
    </xdr:from>
    <xdr:to>
      <xdr:col>46</xdr:col>
      <xdr:colOff>38100</xdr:colOff>
      <xdr:row>59</xdr:row>
      <xdr:rowOff>47337</xdr:rowOff>
    </xdr:to>
    <xdr:sp macro="" textlink="">
      <xdr:nvSpPr>
        <xdr:cNvPr id="370" name="楕円 369"/>
        <xdr:cNvSpPr/>
      </xdr:nvSpPr>
      <xdr:spPr>
        <a:xfrm>
          <a:off x="8699500" y="100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38464</xdr:rowOff>
    </xdr:from>
    <xdr:ext cx="534377" cy="259045"/>
    <xdr:sp macro="" textlink="">
      <xdr:nvSpPr>
        <xdr:cNvPr id="371" name="テキスト ボックス 370"/>
        <xdr:cNvSpPr txBox="1"/>
      </xdr:nvSpPr>
      <xdr:spPr>
        <a:xfrm>
          <a:off x="8483111" y="101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112753</xdr:rowOff>
    </xdr:from>
    <xdr:to>
      <xdr:col>41</xdr:col>
      <xdr:colOff>101600</xdr:colOff>
      <xdr:row>59</xdr:row>
      <xdr:rowOff>42903</xdr:rowOff>
    </xdr:to>
    <xdr:sp macro="" textlink="">
      <xdr:nvSpPr>
        <xdr:cNvPr id="372" name="楕円 371"/>
        <xdr:cNvSpPr/>
      </xdr:nvSpPr>
      <xdr:spPr>
        <a:xfrm>
          <a:off x="7810500" y="100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34030</xdr:rowOff>
    </xdr:from>
    <xdr:ext cx="534377" cy="259045"/>
    <xdr:sp macro="" textlink="">
      <xdr:nvSpPr>
        <xdr:cNvPr id="373" name="テキスト ボックス 372"/>
        <xdr:cNvSpPr txBox="1"/>
      </xdr:nvSpPr>
      <xdr:spPr>
        <a:xfrm>
          <a:off x="7594111" y="101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99006</xdr:rowOff>
    </xdr:from>
    <xdr:to>
      <xdr:col>36</xdr:col>
      <xdr:colOff>165100</xdr:colOff>
      <xdr:row>59</xdr:row>
      <xdr:rowOff>29156</xdr:rowOff>
    </xdr:to>
    <xdr:sp macro="" textlink="">
      <xdr:nvSpPr>
        <xdr:cNvPr id="374" name="楕円 373"/>
        <xdr:cNvSpPr/>
      </xdr:nvSpPr>
      <xdr:spPr>
        <a:xfrm>
          <a:off x="6921500" y="100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20283</xdr:rowOff>
    </xdr:from>
    <xdr:ext cx="534377" cy="259045"/>
    <xdr:sp macro="" textlink="">
      <xdr:nvSpPr>
        <xdr:cNvPr id="375" name="テキスト ボックス 374"/>
        <xdr:cNvSpPr txBox="1"/>
      </xdr:nvSpPr>
      <xdr:spPr>
        <a:xfrm>
          <a:off x="6705111" y="101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48413</xdr:rowOff>
    </xdr:from>
    <xdr:to>
      <xdr:col>55</xdr:col>
      <xdr:colOff>0</xdr:colOff>
      <xdr:row>78</xdr:row>
      <xdr:rowOff>32693</xdr:rowOff>
    </xdr:to>
    <xdr:cxnSp macro="">
      <xdr:nvCxnSpPr>
        <xdr:cNvPr id="404" name="直線コネクタ 403"/>
        <xdr:cNvCxnSpPr/>
      </xdr:nvCxnSpPr>
      <xdr:spPr>
        <a:xfrm flipV="1">
          <a:off x="9639300" y="13250063"/>
          <a:ext cx="838200" cy="1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32693</xdr:rowOff>
    </xdr:from>
    <xdr:to>
      <xdr:col>50</xdr:col>
      <xdr:colOff>114300</xdr:colOff>
      <xdr:row>78</xdr:row>
      <xdr:rowOff>77429</xdr:rowOff>
    </xdr:to>
    <xdr:cxnSp macro="">
      <xdr:nvCxnSpPr>
        <xdr:cNvPr id="407" name="直線コネクタ 406"/>
        <xdr:cNvCxnSpPr/>
      </xdr:nvCxnSpPr>
      <xdr:spPr>
        <a:xfrm flipV="1">
          <a:off x="8750300" y="13405793"/>
          <a:ext cx="889000" cy="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57511</xdr:rowOff>
    </xdr:from>
    <xdr:to>
      <xdr:col>45</xdr:col>
      <xdr:colOff>177800</xdr:colOff>
      <xdr:row>78</xdr:row>
      <xdr:rowOff>77429</xdr:rowOff>
    </xdr:to>
    <xdr:cxnSp macro="">
      <xdr:nvCxnSpPr>
        <xdr:cNvPr id="410" name="直線コネクタ 409"/>
        <xdr:cNvCxnSpPr/>
      </xdr:nvCxnSpPr>
      <xdr:spPr>
        <a:xfrm>
          <a:off x="7861300" y="13430611"/>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57511</xdr:rowOff>
    </xdr:from>
    <xdr:to>
      <xdr:col>41</xdr:col>
      <xdr:colOff>50800</xdr:colOff>
      <xdr:row>78</xdr:row>
      <xdr:rowOff>101226</xdr:rowOff>
    </xdr:to>
    <xdr:cxnSp macro="">
      <xdr:nvCxnSpPr>
        <xdr:cNvPr id="413" name="直線コネクタ 412"/>
        <xdr:cNvCxnSpPr/>
      </xdr:nvCxnSpPr>
      <xdr:spPr>
        <a:xfrm flipV="1">
          <a:off x="6972300" y="13430611"/>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169063</xdr:rowOff>
    </xdr:from>
    <xdr:to>
      <xdr:col>55</xdr:col>
      <xdr:colOff>50800</xdr:colOff>
      <xdr:row>77</xdr:row>
      <xdr:rowOff>99213</xdr:rowOff>
    </xdr:to>
    <xdr:sp macro="" textlink="">
      <xdr:nvSpPr>
        <xdr:cNvPr id="423" name="楕円 422"/>
        <xdr:cNvSpPr/>
      </xdr:nvSpPr>
      <xdr:spPr>
        <a:xfrm>
          <a:off x="10426700" y="131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20490</xdr:rowOff>
    </xdr:from>
    <xdr:ext cx="534377" cy="259045"/>
    <xdr:sp macro="" textlink="">
      <xdr:nvSpPr>
        <xdr:cNvPr id="424" name="商工費該当値テキスト"/>
        <xdr:cNvSpPr txBox="1"/>
      </xdr:nvSpPr>
      <xdr:spPr>
        <a:xfrm>
          <a:off x="10528300" y="130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153343</xdr:rowOff>
    </xdr:from>
    <xdr:to>
      <xdr:col>50</xdr:col>
      <xdr:colOff>165100</xdr:colOff>
      <xdr:row>78</xdr:row>
      <xdr:rowOff>83493</xdr:rowOff>
    </xdr:to>
    <xdr:sp macro="" textlink="">
      <xdr:nvSpPr>
        <xdr:cNvPr id="425" name="楕円 424"/>
        <xdr:cNvSpPr/>
      </xdr:nvSpPr>
      <xdr:spPr>
        <a:xfrm>
          <a:off x="9588500" y="133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100020</xdr:rowOff>
    </xdr:from>
    <xdr:ext cx="534377" cy="259045"/>
    <xdr:sp macro="" textlink="">
      <xdr:nvSpPr>
        <xdr:cNvPr id="426" name="テキスト ボックス 425"/>
        <xdr:cNvSpPr txBox="1"/>
      </xdr:nvSpPr>
      <xdr:spPr>
        <a:xfrm>
          <a:off x="9372111" y="131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26629</xdr:rowOff>
    </xdr:from>
    <xdr:to>
      <xdr:col>46</xdr:col>
      <xdr:colOff>38100</xdr:colOff>
      <xdr:row>78</xdr:row>
      <xdr:rowOff>128229</xdr:rowOff>
    </xdr:to>
    <xdr:sp macro="" textlink="">
      <xdr:nvSpPr>
        <xdr:cNvPr id="427" name="楕円 426"/>
        <xdr:cNvSpPr/>
      </xdr:nvSpPr>
      <xdr:spPr>
        <a:xfrm>
          <a:off x="8699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144756</xdr:rowOff>
    </xdr:from>
    <xdr:ext cx="534377" cy="259045"/>
    <xdr:sp macro="" textlink="">
      <xdr:nvSpPr>
        <xdr:cNvPr id="428" name="テキスト ボックス 427"/>
        <xdr:cNvSpPr txBox="1"/>
      </xdr:nvSpPr>
      <xdr:spPr>
        <a:xfrm>
          <a:off x="8483111" y="131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6711</xdr:rowOff>
    </xdr:from>
    <xdr:to>
      <xdr:col>41</xdr:col>
      <xdr:colOff>101600</xdr:colOff>
      <xdr:row>78</xdr:row>
      <xdr:rowOff>108311</xdr:rowOff>
    </xdr:to>
    <xdr:sp macro="" textlink="">
      <xdr:nvSpPr>
        <xdr:cNvPr id="429" name="楕円 428"/>
        <xdr:cNvSpPr/>
      </xdr:nvSpPr>
      <xdr:spPr>
        <a:xfrm>
          <a:off x="7810500" y="133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124838</xdr:rowOff>
    </xdr:from>
    <xdr:ext cx="534377" cy="259045"/>
    <xdr:sp macro="" textlink="">
      <xdr:nvSpPr>
        <xdr:cNvPr id="430" name="テキスト ボックス 429"/>
        <xdr:cNvSpPr txBox="1"/>
      </xdr:nvSpPr>
      <xdr:spPr>
        <a:xfrm>
          <a:off x="7594111" y="131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50426</xdr:rowOff>
    </xdr:from>
    <xdr:to>
      <xdr:col>36</xdr:col>
      <xdr:colOff>165100</xdr:colOff>
      <xdr:row>78</xdr:row>
      <xdr:rowOff>152026</xdr:rowOff>
    </xdr:to>
    <xdr:sp macro="" textlink="">
      <xdr:nvSpPr>
        <xdr:cNvPr id="431" name="楕円 430"/>
        <xdr:cNvSpPr/>
      </xdr:nvSpPr>
      <xdr:spPr>
        <a:xfrm>
          <a:off x="69215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143153</xdr:rowOff>
    </xdr:from>
    <xdr:ext cx="534377" cy="259045"/>
    <xdr:sp macro="" textlink="">
      <xdr:nvSpPr>
        <xdr:cNvPr id="432" name="テキスト ボックス 431"/>
        <xdr:cNvSpPr txBox="1"/>
      </xdr:nvSpPr>
      <xdr:spPr>
        <a:xfrm>
          <a:off x="6705111" y="135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100763</xdr:rowOff>
    </xdr:from>
    <xdr:to>
      <xdr:col>55</xdr:col>
      <xdr:colOff>0</xdr:colOff>
      <xdr:row>98</xdr:row>
      <xdr:rowOff>111663</xdr:rowOff>
    </xdr:to>
    <xdr:cxnSp macro="">
      <xdr:nvCxnSpPr>
        <xdr:cNvPr id="459" name="直線コネクタ 458"/>
        <xdr:cNvCxnSpPr/>
      </xdr:nvCxnSpPr>
      <xdr:spPr>
        <a:xfrm>
          <a:off x="9639300" y="16902863"/>
          <a:ext cx="8382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100763</xdr:rowOff>
    </xdr:from>
    <xdr:to>
      <xdr:col>50</xdr:col>
      <xdr:colOff>114300</xdr:colOff>
      <xdr:row>98</xdr:row>
      <xdr:rowOff>105285</xdr:rowOff>
    </xdr:to>
    <xdr:cxnSp macro="">
      <xdr:nvCxnSpPr>
        <xdr:cNvPr id="462" name="直線コネクタ 461"/>
        <xdr:cNvCxnSpPr/>
      </xdr:nvCxnSpPr>
      <xdr:spPr>
        <a:xfrm flipV="1">
          <a:off x="8750300" y="16902863"/>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105285</xdr:rowOff>
    </xdr:from>
    <xdr:to>
      <xdr:col>45</xdr:col>
      <xdr:colOff>177800</xdr:colOff>
      <xdr:row>98</xdr:row>
      <xdr:rowOff>116461</xdr:rowOff>
    </xdr:to>
    <xdr:cxnSp macro="">
      <xdr:nvCxnSpPr>
        <xdr:cNvPr id="465" name="直線コネクタ 464"/>
        <xdr:cNvCxnSpPr/>
      </xdr:nvCxnSpPr>
      <xdr:spPr>
        <a:xfrm flipV="1">
          <a:off x="7861300" y="16907385"/>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116461</xdr:rowOff>
    </xdr:from>
    <xdr:to>
      <xdr:col>41</xdr:col>
      <xdr:colOff>50800</xdr:colOff>
      <xdr:row>98</xdr:row>
      <xdr:rowOff>117633</xdr:rowOff>
    </xdr:to>
    <xdr:cxnSp macro="">
      <xdr:nvCxnSpPr>
        <xdr:cNvPr id="468" name="直線コネクタ 467"/>
        <xdr:cNvCxnSpPr/>
      </xdr:nvCxnSpPr>
      <xdr:spPr>
        <a:xfrm flipV="1">
          <a:off x="6972300" y="16918561"/>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60863</xdr:rowOff>
    </xdr:from>
    <xdr:to>
      <xdr:col>55</xdr:col>
      <xdr:colOff>50800</xdr:colOff>
      <xdr:row>98</xdr:row>
      <xdr:rowOff>162463</xdr:rowOff>
    </xdr:to>
    <xdr:sp macro="" textlink="">
      <xdr:nvSpPr>
        <xdr:cNvPr id="478" name="楕円 477"/>
        <xdr:cNvSpPr/>
      </xdr:nvSpPr>
      <xdr:spPr>
        <a:xfrm>
          <a:off x="10426700" y="168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49963</xdr:rowOff>
    </xdr:from>
    <xdr:to>
      <xdr:col>50</xdr:col>
      <xdr:colOff>165100</xdr:colOff>
      <xdr:row>98</xdr:row>
      <xdr:rowOff>151563</xdr:rowOff>
    </xdr:to>
    <xdr:sp macro="" textlink="">
      <xdr:nvSpPr>
        <xdr:cNvPr id="480" name="楕円 479"/>
        <xdr:cNvSpPr/>
      </xdr:nvSpPr>
      <xdr:spPr>
        <a:xfrm>
          <a:off x="9588500" y="16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168090</xdr:rowOff>
    </xdr:from>
    <xdr:ext cx="534377" cy="259045"/>
    <xdr:sp macro="" textlink="">
      <xdr:nvSpPr>
        <xdr:cNvPr id="481" name="テキスト ボックス 480"/>
        <xdr:cNvSpPr txBox="1"/>
      </xdr:nvSpPr>
      <xdr:spPr>
        <a:xfrm>
          <a:off x="9372111" y="16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54485</xdr:rowOff>
    </xdr:from>
    <xdr:to>
      <xdr:col>46</xdr:col>
      <xdr:colOff>38100</xdr:colOff>
      <xdr:row>98</xdr:row>
      <xdr:rowOff>156085</xdr:rowOff>
    </xdr:to>
    <xdr:sp macro="" textlink="">
      <xdr:nvSpPr>
        <xdr:cNvPr id="482" name="楕円 481"/>
        <xdr:cNvSpPr/>
      </xdr:nvSpPr>
      <xdr:spPr>
        <a:xfrm>
          <a:off x="8699500" y="16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147212</xdr:rowOff>
    </xdr:from>
    <xdr:ext cx="534377" cy="259045"/>
    <xdr:sp macro="" textlink="">
      <xdr:nvSpPr>
        <xdr:cNvPr id="483" name="テキスト ボックス 482"/>
        <xdr:cNvSpPr txBox="1"/>
      </xdr:nvSpPr>
      <xdr:spPr>
        <a:xfrm>
          <a:off x="8483111" y="169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65661</xdr:rowOff>
    </xdr:from>
    <xdr:to>
      <xdr:col>41</xdr:col>
      <xdr:colOff>101600</xdr:colOff>
      <xdr:row>98</xdr:row>
      <xdr:rowOff>167261</xdr:rowOff>
    </xdr:to>
    <xdr:sp macro="" textlink="">
      <xdr:nvSpPr>
        <xdr:cNvPr id="484" name="楕円 483"/>
        <xdr:cNvSpPr/>
      </xdr:nvSpPr>
      <xdr:spPr>
        <a:xfrm>
          <a:off x="7810500" y="168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158388</xdr:rowOff>
    </xdr:from>
    <xdr:ext cx="534377" cy="259045"/>
    <xdr:sp macro="" textlink="">
      <xdr:nvSpPr>
        <xdr:cNvPr id="485" name="テキスト ボックス 484"/>
        <xdr:cNvSpPr txBox="1"/>
      </xdr:nvSpPr>
      <xdr:spPr>
        <a:xfrm>
          <a:off x="7594111" y="169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66833</xdr:rowOff>
    </xdr:from>
    <xdr:to>
      <xdr:col>36</xdr:col>
      <xdr:colOff>165100</xdr:colOff>
      <xdr:row>98</xdr:row>
      <xdr:rowOff>168433</xdr:rowOff>
    </xdr:to>
    <xdr:sp macro="" textlink="">
      <xdr:nvSpPr>
        <xdr:cNvPr id="486" name="楕円 485"/>
        <xdr:cNvSpPr/>
      </xdr:nvSpPr>
      <xdr:spPr>
        <a:xfrm>
          <a:off x="6921500" y="168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159560</xdr:rowOff>
    </xdr:from>
    <xdr:ext cx="534377" cy="259045"/>
    <xdr:sp macro="" textlink="">
      <xdr:nvSpPr>
        <xdr:cNvPr id="487" name="テキスト ボックス 486"/>
        <xdr:cNvSpPr txBox="1"/>
      </xdr:nvSpPr>
      <xdr:spPr>
        <a:xfrm>
          <a:off x="6705111" y="169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77521</xdr:rowOff>
    </xdr:from>
    <xdr:to>
      <xdr:col>85</xdr:col>
      <xdr:colOff>127000</xdr:colOff>
      <xdr:row>38</xdr:row>
      <xdr:rowOff>141110</xdr:rowOff>
    </xdr:to>
    <xdr:cxnSp macro="">
      <xdr:nvCxnSpPr>
        <xdr:cNvPr id="517" name="直線コネクタ 516"/>
        <xdr:cNvCxnSpPr/>
      </xdr:nvCxnSpPr>
      <xdr:spPr>
        <a:xfrm flipV="1">
          <a:off x="15481300" y="6592621"/>
          <a:ext cx="8382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141110</xdr:rowOff>
    </xdr:from>
    <xdr:to>
      <xdr:col>81</xdr:col>
      <xdr:colOff>50800</xdr:colOff>
      <xdr:row>38</xdr:row>
      <xdr:rowOff>152159</xdr:rowOff>
    </xdr:to>
    <xdr:cxnSp macro="">
      <xdr:nvCxnSpPr>
        <xdr:cNvPr id="520" name="直線コネクタ 519"/>
        <xdr:cNvCxnSpPr/>
      </xdr:nvCxnSpPr>
      <xdr:spPr>
        <a:xfrm flipV="1">
          <a:off x="14592300" y="665621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50984</xdr:rowOff>
    </xdr:from>
    <xdr:to>
      <xdr:col>76</xdr:col>
      <xdr:colOff>114300</xdr:colOff>
      <xdr:row>38</xdr:row>
      <xdr:rowOff>152159</xdr:rowOff>
    </xdr:to>
    <xdr:cxnSp macro="">
      <xdr:nvCxnSpPr>
        <xdr:cNvPr id="523" name="直線コネクタ 522"/>
        <xdr:cNvCxnSpPr/>
      </xdr:nvCxnSpPr>
      <xdr:spPr>
        <a:xfrm>
          <a:off x="13703300" y="6566084"/>
          <a:ext cx="889000" cy="10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50984</xdr:rowOff>
    </xdr:from>
    <xdr:to>
      <xdr:col>71</xdr:col>
      <xdr:colOff>177800</xdr:colOff>
      <xdr:row>39</xdr:row>
      <xdr:rowOff>19132</xdr:rowOff>
    </xdr:to>
    <xdr:cxnSp macro="">
      <xdr:nvCxnSpPr>
        <xdr:cNvPr id="526" name="直線コネクタ 525"/>
        <xdr:cNvCxnSpPr/>
      </xdr:nvCxnSpPr>
      <xdr:spPr>
        <a:xfrm flipV="1">
          <a:off x="12814300" y="6566084"/>
          <a:ext cx="8890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26721</xdr:rowOff>
    </xdr:from>
    <xdr:to>
      <xdr:col>85</xdr:col>
      <xdr:colOff>177800</xdr:colOff>
      <xdr:row>38</xdr:row>
      <xdr:rowOff>128321</xdr:rowOff>
    </xdr:to>
    <xdr:sp macro="" textlink="">
      <xdr:nvSpPr>
        <xdr:cNvPr id="536" name="楕円 535"/>
        <xdr:cNvSpPr/>
      </xdr:nvSpPr>
      <xdr:spPr>
        <a:xfrm>
          <a:off x="162687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5148</xdr:rowOff>
    </xdr:from>
    <xdr:ext cx="534377" cy="259045"/>
    <xdr:sp macro="" textlink="">
      <xdr:nvSpPr>
        <xdr:cNvPr id="537" name="消防費該当値テキスト"/>
        <xdr:cNvSpPr txBox="1"/>
      </xdr:nvSpPr>
      <xdr:spPr>
        <a:xfrm>
          <a:off x="16370300"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90310</xdr:rowOff>
    </xdr:from>
    <xdr:to>
      <xdr:col>81</xdr:col>
      <xdr:colOff>101600</xdr:colOff>
      <xdr:row>39</xdr:row>
      <xdr:rowOff>20460</xdr:rowOff>
    </xdr:to>
    <xdr:sp macro="" textlink="">
      <xdr:nvSpPr>
        <xdr:cNvPr id="538" name="楕円 537"/>
        <xdr:cNvSpPr/>
      </xdr:nvSpPr>
      <xdr:spPr>
        <a:xfrm>
          <a:off x="15430500" y="66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11587</xdr:rowOff>
    </xdr:from>
    <xdr:ext cx="534377" cy="259045"/>
    <xdr:sp macro="" textlink="">
      <xdr:nvSpPr>
        <xdr:cNvPr id="539" name="テキスト ボックス 538"/>
        <xdr:cNvSpPr txBox="1"/>
      </xdr:nvSpPr>
      <xdr:spPr>
        <a:xfrm>
          <a:off x="15214111" y="66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101359</xdr:rowOff>
    </xdr:from>
    <xdr:to>
      <xdr:col>76</xdr:col>
      <xdr:colOff>165100</xdr:colOff>
      <xdr:row>39</xdr:row>
      <xdr:rowOff>31509</xdr:rowOff>
    </xdr:to>
    <xdr:sp macro="" textlink="">
      <xdr:nvSpPr>
        <xdr:cNvPr id="540" name="楕円 539"/>
        <xdr:cNvSpPr/>
      </xdr:nvSpPr>
      <xdr:spPr>
        <a:xfrm>
          <a:off x="145415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22636</xdr:rowOff>
    </xdr:from>
    <xdr:ext cx="534377" cy="259045"/>
    <xdr:sp macro="" textlink="">
      <xdr:nvSpPr>
        <xdr:cNvPr id="541" name="テキスト ボックス 540"/>
        <xdr:cNvSpPr txBox="1"/>
      </xdr:nvSpPr>
      <xdr:spPr>
        <a:xfrm>
          <a:off x="14325111" y="67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xdr:rowOff>
    </xdr:from>
    <xdr:to>
      <xdr:col>72</xdr:col>
      <xdr:colOff>38100</xdr:colOff>
      <xdr:row>38</xdr:row>
      <xdr:rowOff>101784</xdr:rowOff>
    </xdr:to>
    <xdr:sp macro="" textlink="">
      <xdr:nvSpPr>
        <xdr:cNvPr id="542" name="楕円 541"/>
        <xdr:cNvSpPr/>
      </xdr:nvSpPr>
      <xdr:spPr>
        <a:xfrm>
          <a:off x="13652500" y="65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92911</xdr:rowOff>
    </xdr:from>
    <xdr:ext cx="534377" cy="259045"/>
    <xdr:sp macro="" textlink="">
      <xdr:nvSpPr>
        <xdr:cNvPr id="543" name="テキスト ボックス 542"/>
        <xdr:cNvSpPr txBox="1"/>
      </xdr:nvSpPr>
      <xdr:spPr>
        <a:xfrm>
          <a:off x="13436111" y="66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139782</xdr:rowOff>
    </xdr:from>
    <xdr:to>
      <xdr:col>67</xdr:col>
      <xdr:colOff>101600</xdr:colOff>
      <xdr:row>39</xdr:row>
      <xdr:rowOff>69932</xdr:rowOff>
    </xdr:to>
    <xdr:sp macro="" textlink="">
      <xdr:nvSpPr>
        <xdr:cNvPr id="544" name="楕円 543"/>
        <xdr:cNvSpPr/>
      </xdr:nvSpPr>
      <xdr:spPr>
        <a:xfrm>
          <a:off x="12763500" y="66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61059</xdr:rowOff>
    </xdr:from>
    <xdr:ext cx="534377" cy="259045"/>
    <xdr:sp macro="" textlink="">
      <xdr:nvSpPr>
        <xdr:cNvPr id="545" name="テキスト ボックス 544"/>
        <xdr:cNvSpPr txBox="1"/>
      </xdr:nvSpPr>
      <xdr:spPr>
        <a:xfrm>
          <a:off x="12547111"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15255</xdr:rowOff>
    </xdr:from>
    <xdr:to>
      <xdr:col>85</xdr:col>
      <xdr:colOff>127000</xdr:colOff>
      <xdr:row>57</xdr:row>
      <xdr:rowOff>72217</xdr:rowOff>
    </xdr:to>
    <xdr:cxnSp macro="">
      <xdr:nvCxnSpPr>
        <xdr:cNvPr id="572" name="直線コネクタ 571"/>
        <xdr:cNvCxnSpPr/>
      </xdr:nvCxnSpPr>
      <xdr:spPr>
        <a:xfrm flipV="1">
          <a:off x="15481300" y="9787905"/>
          <a:ext cx="838200" cy="5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58058</xdr:rowOff>
    </xdr:from>
    <xdr:to>
      <xdr:col>81</xdr:col>
      <xdr:colOff>50800</xdr:colOff>
      <xdr:row>57</xdr:row>
      <xdr:rowOff>72217</xdr:rowOff>
    </xdr:to>
    <xdr:cxnSp macro="">
      <xdr:nvCxnSpPr>
        <xdr:cNvPr id="575" name="直線コネクタ 574"/>
        <xdr:cNvCxnSpPr/>
      </xdr:nvCxnSpPr>
      <xdr:spPr>
        <a:xfrm>
          <a:off x="14592300" y="9830708"/>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58058</xdr:rowOff>
    </xdr:from>
    <xdr:to>
      <xdr:col>76</xdr:col>
      <xdr:colOff>114300</xdr:colOff>
      <xdr:row>57</xdr:row>
      <xdr:rowOff>72058</xdr:rowOff>
    </xdr:to>
    <xdr:cxnSp macro="">
      <xdr:nvCxnSpPr>
        <xdr:cNvPr id="578" name="直線コネクタ 577"/>
        <xdr:cNvCxnSpPr/>
      </xdr:nvCxnSpPr>
      <xdr:spPr>
        <a:xfrm flipV="1">
          <a:off x="13703300" y="9830708"/>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20645</xdr:rowOff>
    </xdr:from>
    <xdr:to>
      <xdr:col>71</xdr:col>
      <xdr:colOff>177800</xdr:colOff>
      <xdr:row>57</xdr:row>
      <xdr:rowOff>72058</xdr:rowOff>
    </xdr:to>
    <xdr:cxnSp macro="">
      <xdr:nvCxnSpPr>
        <xdr:cNvPr id="581" name="直線コネクタ 580"/>
        <xdr:cNvCxnSpPr/>
      </xdr:nvCxnSpPr>
      <xdr:spPr>
        <a:xfrm>
          <a:off x="12814300" y="9793295"/>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135905</xdr:rowOff>
    </xdr:from>
    <xdr:to>
      <xdr:col>85</xdr:col>
      <xdr:colOff>177800</xdr:colOff>
      <xdr:row>57</xdr:row>
      <xdr:rowOff>66055</xdr:rowOff>
    </xdr:to>
    <xdr:sp macro="" textlink="">
      <xdr:nvSpPr>
        <xdr:cNvPr id="591" name="楕円 590"/>
        <xdr:cNvSpPr/>
      </xdr:nvSpPr>
      <xdr:spPr>
        <a:xfrm>
          <a:off x="16268700" y="97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114332</xdr:rowOff>
    </xdr:from>
    <xdr:ext cx="534377" cy="259045"/>
    <xdr:sp macro="" textlink="">
      <xdr:nvSpPr>
        <xdr:cNvPr id="592" name="教育費該当値テキスト"/>
        <xdr:cNvSpPr txBox="1"/>
      </xdr:nvSpPr>
      <xdr:spPr>
        <a:xfrm>
          <a:off x="16370300" y="97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21417</xdr:rowOff>
    </xdr:from>
    <xdr:to>
      <xdr:col>81</xdr:col>
      <xdr:colOff>101600</xdr:colOff>
      <xdr:row>57</xdr:row>
      <xdr:rowOff>123017</xdr:rowOff>
    </xdr:to>
    <xdr:sp macro="" textlink="">
      <xdr:nvSpPr>
        <xdr:cNvPr id="593" name="楕円 592"/>
        <xdr:cNvSpPr/>
      </xdr:nvSpPr>
      <xdr:spPr>
        <a:xfrm>
          <a:off x="15430500" y="97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114144</xdr:rowOff>
    </xdr:from>
    <xdr:ext cx="534377" cy="259045"/>
    <xdr:sp macro="" textlink="">
      <xdr:nvSpPr>
        <xdr:cNvPr id="594" name="テキスト ボックス 593"/>
        <xdr:cNvSpPr txBox="1"/>
      </xdr:nvSpPr>
      <xdr:spPr>
        <a:xfrm>
          <a:off x="15214111" y="98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7258</xdr:rowOff>
    </xdr:from>
    <xdr:to>
      <xdr:col>76</xdr:col>
      <xdr:colOff>165100</xdr:colOff>
      <xdr:row>57</xdr:row>
      <xdr:rowOff>108858</xdr:rowOff>
    </xdr:to>
    <xdr:sp macro="" textlink="">
      <xdr:nvSpPr>
        <xdr:cNvPr id="595" name="楕円 594"/>
        <xdr:cNvSpPr/>
      </xdr:nvSpPr>
      <xdr:spPr>
        <a:xfrm>
          <a:off x="14541500" y="9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99985</xdr:rowOff>
    </xdr:from>
    <xdr:ext cx="534377" cy="259045"/>
    <xdr:sp macro="" textlink="">
      <xdr:nvSpPr>
        <xdr:cNvPr id="596" name="テキスト ボックス 595"/>
        <xdr:cNvSpPr txBox="1"/>
      </xdr:nvSpPr>
      <xdr:spPr>
        <a:xfrm>
          <a:off x="14325111" y="98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21258</xdr:rowOff>
    </xdr:from>
    <xdr:to>
      <xdr:col>72</xdr:col>
      <xdr:colOff>38100</xdr:colOff>
      <xdr:row>57</xdr:row>
      <xdr:rowOff>122858</xdr:rowOff>
    </xdr:to>
    <xdr:sp macro="" textlink="">
      <xdr:nvSpPr>
        <xdr:cNvPr id="597" name="楕円 596"/>
        <xdr:cNvSpPr/>
      </xdr:nvSpPr>
      <xdr:spPr>
        <a:xfrm>
          <a:off x="13652500" y="9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113985</xdr:rowOff>
    </xdr:from>
    <xdr:ext cx="534377" cy="259045"/>
    <xdr:sp macro="" textlink="">
      <xdr:nvSpPr>
        <xdr:cNvPr id="598" name="テキスト ボックス 597"/>
        <xdr:cNvSpPr txBox="1"/>
      </xdr:nvSpPr>
      <xdr:spPr>
        <a:xfrm>
          <a:off x="13436111" y="9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141295</xdr:rowOff>
    </xdr:from>
    <xdr:to>
      <xdr:col>67</xdr:col>
      <xdr:colOff>101600</xdr:colOff>
      <xdr:row>57</xdr:row>
      <xdr:rowOff>71445</xdr:rowOff>
    </xdr:to>
    <xdr:sp macro="" textlink="">
      <xdr:nvSpPr>
        <xdr:cNvPr id="599" name="楕円 598"/>
        <xdr:cNvSpPr/>
      </xdr:nvSpPr>
      <xdr:spPr>
        <a:xfrm>
          <a:off x="12763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62572</xdr:rowOff>
    </xdr:from>
    <xdr:ext cx="534377" cy="259045"/>
    <xdr:sp macro="" textlink="">
      <xdr:nvSpPr>
        <xdr:cNvPr id="600" name="テキスト ボックス 599"/>
        <xdr:cNvSpPr txBox="1"/>
      </xdr:nvSpPr>
      <xdr:spPr>
        <a:xfrm>
          <a:off x="12547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127271</xdr:rowOff>
    </xdr:from>
    <xdr:to>
      <xdr:col>81</xdr:col>
      <xdr:colOff>50800</xdr:colOff>
      <xdr:row>78</xdr:row>
      <xdr:rowOff>139700</xdr:rowOff>
    </xdr:to>
    <xdr:cxnSp macro="">
      <xdr:nvCxnSpPr>
        <xdr:cNvPr id="630" name="直線コネクタ 629"/>
        <xdr:cNvCxnSpPr/>
      </xdr:nvCxnSpPr>
      <xdr:spPr>
        <a:xfrm>
          <a:off x="14592300" y="13500371"/>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126898</xdr:rowOff>
    </xdr:from>
    <xdr:to>
      <xdr:col>76</xdr:col>
      <xdr:colOff>114300</xdr:colOff>
      <xdr:row>78</xdr:row>
      <xdr:rowOff>127271</xdr:rowOff>
    </xdr:to>
    <xdr:cxnSp macro="">
      <xdr:nvCxnSpPr>
        <xdr:cNvPr id="633" name="直線コネクタ 632"/>
        <xdr:cNvCxnSpPr/>
      </xdr:nvCxnSpPr>
      <xdr:spPr>
        <a:xfrm>
          <a:off x="13703300" y="13499998"/>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126898</xdr:rowOff>
    </xdr:from>
    <xdr:to>
      <xdr:col>71</xdr:col>
      <xdr:colOff>177800</xdr:colOff>
      <xdr:row>78</xdr:row>
      <xdr:rowOff>134834</xdr:rowOff>
    </xdr:to>
    <xdr:cxnSp macro="">
      <xdr:nvCxnSpPr>
        <xdr:cNvPr id="636" name="直線コネクタ 635"/>
        <xdr:cNvCxnSpPr/>
      </xdr:nvCxnSpPr>
      <xdr:spPr>
        <a:xfrm flipV="1">
          <a:off x="12814300" y="1349999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76471</xdr:rowOff>
    </xdr:from>
    <xdr:to>
      <xdr:col>76</xdr:col>
      <xdr:colOff>165100</xdr:colOff>
      <xdr:row>79</xdr:row>
      <xdr:rowOff>6621</xdr:rowOff>
    </xdr:to>
    <xdr:sp macro="" textlink="">
      <xdr:nvSpPr>
        <xdr:cNvPr id="650" name="楕円 649"/>
        <xdr:cNvSpPr/>
      </xdr:nvSpPr>
      <xdr:spPr>
        <a:xfrm>
          <a:off x="14541500" y="134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169198</xdr:rowOff>
    </xdr:from>
    <xdr:ext cx="469744" cy="259045"/>
    <xdr:sp macro="" textlink="">
      <xdr:nvSpPr>
        <xdr:cNvPr id="651" name="テキスト ボックス 650"/>
        <xdr:cNvSpPr txBox="1"/>
      </xdr:nvSpPr>
      <xdr:spPr>
        <a:xfrm>
          <a:off x="14357428" y="135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76098</xdr:rowOff>
    </xdr:from>
    <xdr:to>
      <xdr:col>72</xdr:col>
      <xdr:colOff>38100</xdr:colOff>
      <xdr:row>79</xdr:row>
      <xdr:rowOff>6248</xdr:rowOff>
    </xdr:to>
    <xdr:sp macro="" textlink="">
      <xdr:nvSpPr>
        <xdr:cNvPr id="652" name="楕円 651"/>
        <xdr:cNvSpPr/>
      </xdr:nvSpPr>
      <xdr:spPr>
        <a:xfrm>
          <a:off x="13652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168825</xdr:rowOff>
    </xdr:from>
    <xdr:ext cx="469744" cy="259045"/>
    <xdr:sp macro="" textlink="">
      <xdr:nvSpPr>
        <xdr:cNvPr id="653" name="テキスト ボックス 652"/>
        <xdr:cNvSpPr txBox="1"/>
      </xdr:nvSpPr>
      <xdr:spPr>
        <a:xfrm>
          <a:off x="13468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84034</xdr:rowOff>
    </xdr:from>
    <xdr:to>
      <xdr:col>67</xdr:col>
      <xdr:colOff>101600</xdr:colOff>
      <xdr:row>79</xdr:row>
      <xdr:rowOff>14184</xdr:rowOff>
    </xdr:to>
    <xdr:sp macro="" textlink="">
      <xdr:nvSpPr>
        <xdr:cNvPr id="654" name="楕円 653"/>
        <xdr:cNvSpPr/>
      </xdr:nvSpPr>
      <xdr:spPr>
        <a:xfrm>
          <a:off x="12763500" y="134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5311</xdr:rowOff>
    </xdr:from>
    <xdr:ext cx="469744" cy="259045"/>
    <xdr:sp macro="" textlink="">
      <xdr:nvSpPr>
        <xdr:cNvPr id="655" name="テキスト ボックス 654"/>
        <xdr:cNvSpPr txBox="1"/>
      </xdr:nvSpPr>
      <xdr:spPr>
        <a:xfrm>
          <a:off x="12579428" y="135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4758</xdr:rowOff>
    </xdr:from>
    <xdr:to>
      <xdr:col>85</xdr:col>
      <xdr:colOff>127000</xdr:colOff>
      <xdr:row>98</xdr:row>
      <xdr:rowOff>15100</xdr:rowOff>
    </xdr:to>
    <xdr:cxnSp macro="">
      <xdr:nvCxnSpPr>
        <xdr:cNvPr id="682" name="直線コネクタ 681"/>
        <xdr:cNvCxnSpPr/>
      </xdr:nvCxnSpPr>
      <xdr:spPr>
        <a:xfrm flipV="1">
          <a:off x="15481300" y="1680685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15100</xdr:rowOff>
    </xdr:from>
    <xdr:to>
      <xdr:col>81</xdr:col>
      <xdr:colOff>50800</xdr:colOff>
      <xdr:row>98</xdr:row>
      <xdr:rowOff>17976</xdr:rowOff>
    </xdr:to>
    <xdr:cxnSp macro="">
      <xdr:nvCxnSpPr>
        <xdr:cNvPr id="685" name="直線コネクタ 684"/>
        <xdr:cNvCxnSpPr/>
      </xdr:nvCxnSpPr>
      <xdr:spPr>
        <a:xfrm flipV="1">
          <a:off x="14592300" y="16817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17976</xdr:rowOff>
    </xdr:from>
    <xdr:to>
      <xdr:col>76</xdr:col>
      <xdr:colOff>114300</xdr:colOff>
      <xdr:row>98</xdr:row>
      <xdr:rowOff>20786</xdr:rowOff>
    </xdr:to>
    <xdr:cxnSp macro="">
      <xdr:nvCxnSpPr>
        <xdr:cNvPr id="688" name="直線コネクタ 687"/>
        <xdr:cNvCxnSpPr/>
      </xdr:nvCxnSpPr>
      <xdr:spPr>
        <a:xfrm flipV="1">
          <a:off x="13703300" y="16820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2229</xdr:rowOff>
    </xdr:from>
    <xdr:to>
      <xdr:col>71</xdr:col>
      <xdr:colOff>177800</xdr:colOff>
      <xdr:row>98</xdr:row>
      <xdr:rowOff>20786</xdr:rowOff>
    </xdr:to>
    <xdr:cxnSp macro="">
      <xdr:nvCxnSpPr>
        <xdr:cNvPr id="691" name="直線コネクタ 690"/>
        <xdr:cNvCxnSpPr/>
      </xdr:nvCxnSpPr>
      <xdr:spPr>
        <a:xfrm>
          <a:off x="12814300" y="16804329"/>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125408</xdr:rowOff>
    </xdr:from>
    <xdr:to>
      <xdr:col>85</xdr:col>
      <xdr:colOff>177800</xdr:colOff>
      <xdr:row>98</xdr:row>
      <xdr:rowOff>55558</xdr:rowOff>
    </xdr:to>
    <xdr:sp macro="" textlink="">
      <xdr:nvSpPr>
        <xdr:cNvPr id="701" name="楕円 700"/>
        <xdr:cNvSpPr/>
      </xdr:nvSpPr>
      <xdr:spPr>
        <a:xfrm>
          <a:off x="162687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40335</xdr:rowOff>
    </xdr:from>
    <xdr:ext cx="534377" cy="259045"/>
    <xdr:sp macro="" textlink="">
      <xdr:nvSpPr>
        <xdr:cNvPr id="702" name="公債費該当値テキスト"/>
        <xdr:cNvSpPr txBox="1"/>
      </xdr:nvSpPr>
      <xdr:spPr>
        <a:xfrm>
          <a:off x="16370300" y="166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135750</xdr:rowOff>
    </xdr:from>
    <xdr:to>
      <xdr:col>81</xdr:col>
      <xdr:colOff>101600</xdr:colOff>
      <xdr:row>98</xdr:row>
      <xdr:rowOff>65900</xdr:rowOff>
    </xdr:to>
    <xdr:sp macro="" textlink="">
      <xdr:nvSpPr>
        <xdr:cNvPr id="703" name="楕円 702"/>
        <xdr:cNvSpPr/>
      </xdr:nvSpPr>
      <xdr:spPr>
        <a:xfrm>
          <a:off x="154305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57027</xdr:rowOff>
    </xdr:from>
    <xdr:ext cx="534377" cy="259045"/>
    <xdr:sp macro="" textlink="">
      <xdr:nvSpPr>
        <xdr:cNvPr id="704" name="テキスト ボックス 703"/>
        <xdr:cNvSpPr txBox="1"/>
      </xdr:nvSpPr>
      <xdr:spPr>
        <a:xfrm>
          <a:off x="15214111" y="168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138626</xdr:rowOff>
    </xdr:from>
    <xdr:to>
      <xdr:col>76</xdr:col>
      <xdr:colOff>165100</xdr:colOff>
      <xdr:row>98</xdr:row>
      <xdr:rowOff>68776</xdr:rowOff>
    </xdr:to>
    <xdr:sp macro="" textlink="">
      <xdr:nvSpPr>
        <xdr:cNvPr id="705" name="楕円 704"/>
        <xdr:cNvSpPr/>
      </xdr:nvSpPr>
      <xdr:spPr>
        <a:xfrm>
          <a:off x="14541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59903</xdr:rowOff>
    </xdr:from>
    <xdr:ext cx="534377" cy="259045"/>
    <xdr:sp macro="" textlink="">
      <xdr:nvSpPr>
        <xdr:cNvPr id="706" name="テキスト ボックス 705"/>
        <xdr:cNvSpPr txBox="1"/>
      </xdr:nvSpPr>
      <xdr:spPr>
        <a:xfrm>
          <a:off x="14325111" y="168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141436</xdr:rowOff>
    </xdr:from>
    <xdr:to>
      <xdr:col>72</xdr:col>
      <xdr:colOff>38100</xdr:colOff>
      <xdr:row>98</xdr:row>
      <xdr:rowOff>71586</xdr:rowOff>
    </xdr:to>
    <xdr:sp macro="" textlink="">
      <xdr:nvSpPr>
        <xdr:cNvPr id="707" name="楕円 706"/>
        <xdr:cNvSpPr/>
      </xdr:nvSpPr>
      <xdr:spPr>
        <a:xfrm>
          <a:off x="13652500" y="167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62713</xdr:rowOff>
    </xdr:from>
    <xdr:ext cx="534377" cy="259045"/>
    <xdr:sp macro="" textlink="">
      <xdr:nvSpPr>
        <xdr:cNvPr id="708" name="テキスト ボックス 707"/>
        <xdr:cNvSpPr txBox="1"/>
      </xdr:nvSpPr>
      <xdr:spPr>
        <a:xfrm>
          <a:off x="13436111" y="16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122879</xdr:rowOff>
    </xdr:from>
    <xdr:to>
      <xdr:col>67</xdr:col>
      <xdr:colOff>101600</xdr:colOff>
      <xdr:row>98</xdr:row>
      <xdr:rowOff>53029</xdr:rowOff>
    </xdr:to>
    <xdr:sp macro="" textlink="">
      <xdr:nvSpPr>
        <xdr:cNvPr id="709" name="楕円 708"/>
        <xdr:cNvSpPr/>
      </xdr:nvSpPr>
      <xdr:spPr>
        <a:xfrm>
          <a:off x="12763500" y="167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44156</xdr:rowOff>
    </xdr:from>
    <xdr:ext cx="534377" cy="259045"/>
    <xdr:sp macro="" textlink="">
      <xdr:nvSpPr>
        <xdr:cNvPr id="710" name="テキスト ボックス 709"/>
        <xdr:cNvSpPr txBox="1"/>
      </xdr:nvSpPr>
      <xdr:spPr>
        <a:xfrm>
          <a:off x="12547111" y="168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mn-ea"/>
              <a:ea typeface="+mn-ea"/>
            </a:rPr>
            <a:t>各費目において、普通建設事業費による増減が見られるが、まず商工費では辺地事業債を活用したスキー場の大規模整備を行ったことにより大幅な増となった。今後もスキー場の老朽化した施設を更新する予定となっているが、大規模な整備は</a:t>
          </a:r>
          <a:r>
            <a:rPr kumimoji="1" lang="en-US" altLang="ja-JP" sz="1100" baseline="0">
              <a:latin typeface="+mn-ea"/>
              <a:ea typeface="+mn-ea"/>
            </a:rPr>
            <a:t>H30</a:t>
          </a:r>
          <a:r>
            <a:rPr kumimoji="1" lang="ja-JP" altLang="en-US" sz="1100" baseline="0">
              <a:latin typeface="+mn-ea"/>
              <a:ea typeface="+mn-ea"/>
            </a:rPr>
            <a:t>のみとなっているため減少する見込みとなっている。また、教育費においても、近年の猛暑により小中学校の教育環境が悪化していることから国の補助金を活用し空調設備を設置したため、大幅な増となっているほか、消防費においては自然災害が多発していることから地方債を活用した防災設備の整備を行っているため増加となっている。一方で、土木費においては長期的な計画で行っている町営住宅の整備について、一つ目の区画が完了したため一時的に</a:t>
          </a:r>
          <a:r>
            <a:rPr kumimoji="1" lang="en-US" altLang="ja-JP" sz="1100" baseline="0">
              <a:latin typeface="+mn-ea"/>
              <a:ea typeface="+mn-ea"/>
            </a:rPr>
            <a:t>H30</a:t>
          </a:r>
          <a:r>
            <a:rPr kumimoji="1" lang="ja-JP" altLang="en-US" sz="1100" baseline="0">
              <a:latin typeface="+mn-ea"/>
              <a:ea typeface="+mn-ea"/>
            </a:rPr>
            <a:t>は減少したが次年度以降は別区画の整備がはじまるため、増加する見込みとなっている。これらを理由に公債費についても次年度以降増加すると見込んでいる。</a:t>
          </a:r>
          <a:endParaRPr kumimoji="1" lang="en-US" altLang="ja-JP" sz="1100" baseline="0">
            <a:latin typeface="+mn-ea"/>
            <a:ea typeface="+mn-ea"/>
          </a:endParaRPr>
        </a:p>
        <a:p>
          <a:r>
            <a:rPr kumimoji="1" lang="ja-JP" altLang="en-US" sz="1100" baseline="0">
              <a:latin typeface="+mn-ea"/>
              <a:ea typeface="+mn-ea"/>
            </a:rPr>
            <a:t>　そのほか大きな増加となったのは民生費である。国保会計の制度改正により１億円の繰出しが必要となったことから大幅な増加となったが、単年度のみの支出となっていることから次年度以降は減少する見込みである。</a:t>
          </a:r>
          <a:endParaRPr kumimoji="1" lang="en-US" altLang="ja-JP" sz="1100"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mn-ea"/>
              <a:ea typeface="+mn-ea"/>
            </a:rPr>
            <a:t>　</a:t>
          </a:r>
          <a:r>
            <a:rPr kumimoji="1" lang="ja-JP" altLang="ja-JP" sz="1100">
              <a:solidFill>
                <a:schemeClr val="dk1"/>
              </a:solidFill>
              <a:effectLst/>
              <a:latin typeface="+mn-ea"/>
              <a:ea typeface="+mn-ea"/>
              <a:cs typeface="+mn-cs"/>
            </a:rPr>
            <a:t>議会費においては、類似団体平均より高い水準で推移しており、その要因として挙げられるのは歳出の中でも大きな割合を占める議員報酬である。人口に対して議員定数が過大となっていることは従来より課題となっていたが、検討の結果、次回改選より議員定数が削減されることとなった。</a:t>
          </a:r>
          <a:endParaRPr lang="ja-JP" altLang="ja-JP" sz="11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財政調整基金残高は、普通交付税の減少及び</a:t>
          </a:r>
          <a:r>
            <a:rPr lang="ja-JP" altLang="en-US" sz="1200">
              <a:solidFill>
                <a:schemeClr val="dk1"/>
              </a:solidFill>
              <a:effectLst/>
              <a:latin typeface="+mn-lt"/>
              <a:ea typeface="+mn-ea"/>
              <a:cs typeface="+mn-cs"/>
            </a:rPr>
            <a:t>国保会計の制度改正による突発的な繰出しにより２年連続で減少</a:t>
          </a:r>
          <a:r>
            <a:rPr lang="ja-JP" altLang="ja-JP" sz="1200">
              <a:solidFill>
                <a:schemeClr val="dk1"/>
              </a:solidFill>
              <a:effectLst/>
              <a:latin typeface="+mn-lt"/>
              <a:ea typeface="+mn-ea"/>
              <a:cs typeface="+mn-cs"/>
            </a:rPr>
            <a:t>となった。また、取り崩しにより実質収支額では</a:t>
          </a:r>
          <a:r>
            <a:rPr lang="en-US" altLang="ja-JP" sz="1200">
              <a:solidFill>
                <a:schemeClr val="dk1"/>
              </a:solidFill>
              <a:effectLst/>
              <a:latin typeface="+mn-lt"/>
              <a:ea typeface="+mn-ea"/>
              <a:cs typeface="+mn-cs"/>
            </a:rPr>
            <a:t>0.86</a:t>
          </a:r>
          <a:r>
            <a:rPr lang="ja-JP" altLang="ja-JP" sz="1200">
              <a:solidFill>
                <a:schemeClr val="dk1"/>
              </a:solidFill>
              <a:effectLst/>
              <a:latin typeface="+mn-lt"/>
              <a:ea typeface="+mn-ea"/>
              <a:cs typeface="+mn-cs"/>
            </a:rPr>
            <a:t>ポイントの増加となったものの、実質単年度収支では</a:t>
          </a:r>
          <a:r>
            <a:rPr lang="en-US" altLang="ja-JP" sz="1200">
              <a:solidFill>
                <a:schemeClr val="dk1"/>
              </a:solidFill>
              <a:effectLst/>
              <a:latin typeface="+mn-lt"/>
              <a:ea typeface="+mn-ea"/>
              <a:cs typeface="+mn-cs"/>
            </a:rPr>
            <a:t>3.07</a:t>
          </a:r>
          <a:r>
            <a:rPr lang="ja-JP" altLang="ja-JP" sz="1200">
              <a:solidFill>
                <a:schemeClr val="dk1"/>
              </a:solidFill>
              <a:effectLst/>
              <a:latin typeface="+mn-lt"/>
              <a:ea typeface="+mn-ea"/>
              <a:cs typeface="+mn-cs"/>
            </a:rPr>
            <a:t>ポイントの減少となった。今後も施設の老朽化等に伴う更新事業の増加が想定されることから、急激な収支の悪化を招かぬよう、施設総量の見直しや長寿命化により対応していく。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赤字額（公営企業会計＝資金不足額）が発生している会計が皆無であることから、いずれの会計も数字上は健全経営であることが示されている。しかし、病院事業においては黒字比率が減少傾向であり、これは分子である流動資産のうち内部留保資金が単年度収支赤字分に係る補てん措置として毎年度取り崩されているためである。下水道事業会計においては、基金残高が皆無で、かつ、毎年度一般会計から多額の赤字補填的要素の強い繰出金により収支均衡を図っている状況である。</a:t>
          </a:r>
          <a:endParaRPr lang="ja-JP" altLang="ja-JP" sz="1200">
            <a:effectLst/>
          </a:endParaRPr>
        </a:p>
        <a:p>
          <a:r>
            <a:rPr lang="ja-JP" altLang="ja-JP" sz="1200">
              <a:solidFill>
                <a:schemeClr val="dk1"/>
              </a:solidFill>
              <a:effectLst/>
              <a:latin typeface="+mn-lt"/>
              <a:ea typeface="+mn-ea"/>
              <a:cs typeface="+mn-cs"/>
            </a:rPr>
            <a:t>　当町の一般会計は、歳入構成の約</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200">
            <a:effectLst/>
          </a:endParaRPr>
        </a:p>
        <a:p>
          <a:r>
            <a:rPr lang="ja-JP" altLang="ja-JP" sz="1200">
              <a:solidFill>
                <a:schemeClr val="dk1"/>
              </a:solidFill>
              <a:effectLst/>
              <a:latin typeface="+mn-lt"/>
              <a:ea typeface="+mn-ea"/>
              <a:cs typeface="+mn-cs"/>
            </a:rPr>
            <a:t>　このことから、一般会計においては自主財源の確保とさらに徹底した行政コスト削減策を行い、特別会計については経費に見合った料金等の改定が必要である。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従来より地方債の発行抑制に努めたことにより元利償還金の額は抑制されて</a:t>
          </a:r>
          <a:r>
            <a:rPr lang="ja-JP" altLang="en-US" sz="1050" b="0" i="0">
              <a:solidFill>
                <a:schemeClr val="dk1"/>
              </a:solidFill>
              <a:effectLst/>
              <a:latin typeface="+mn-lt"/>
              <a:ea typeface="+mn-ea"/>
              <a:cs typeface="+mn-cs"/>
            </a:rPr>
            <a:t>いる</a:t>
          </a:r>
          <a:r>
            <a:rPr lang="ja-JP" altLang="ja-JP" sz="1050" b="0" i="0">
              <a:solidFill>
                <a:schemeClr val="dk1"/>
              </a:solidFill>
              <a:effectLst/>
              <a:latin typeface="+mn-lt"/>
              <a:ea typeface="+mn-ea"/>
              <a:cs typeface="+mn-cs"/>
            </a:rPr>
            <a:t>ものの、</a:t>
          </a:r>
          <a:r>
            <a:rPr lang="ja-JP" altLang="en-US" sz="1050" b="0" i="0">
              <a:solidFill>
                <a:schemeClr val="dk1"/>
              </a:solidFill>
              <a:effectLst/>
              <a:latin typeface="+mn-lt"/>
              <a:ea typeface="+mn-ea"/>
              <a:cs typeface="+mn-cs"/>
            </a:rPr>
            <a:t>近年は防災事業などに地方債を発行していることから増加傾向となっている。</a:t>
          </a:r>
          <a:r>
            <a:rPr lang="ja-JP" altLang="ja-JP" sz="1050" b="0" i="0">
              <a:solidFill>
                <a:schemeClr val="dk1"/>
              </a:solidFill>
              <a:effectLst/>
              <a:latin typeface="+mn-lt"/>
              <a:ea typeface="+mn-ea"/>
              <a:cs typeface="+mn-cs"/>
            </a:rPr>
            <a:t>公営企業債の元利償還金に対する繰入金については、老朽化した施設の更新等に伴い</a:t>
          </a:r>
          <a:r>
            <a:rPr lang="en-US" altLang="ja-JP" sz="1050" b="0" i="0">
              <a:solidFill>
                <a:schemeClr val="dk1"/>
              </a:solidFill>
              <a:effectLst/>
              <a:latin typeface="+mn-lt"/>
              <a:ea typeface="+mn-ea"/>
              <a:cs typeface="+mn-cs"/>
            </a:rPr>
            <a:t>H27</a:t>
          </a:r>
          <a:r>
            <a:rPr lang="ja-JP" altLang="ja-JP" sz="1050" b="0" i="0">
              <a:solidFill>
                <a:schemeClr val="dk1"/>
              </a:solidFill>
              <a:effectLst/>
              <a:latin typeface="+mn-lt"/>
              <a:ea typeface="+mn-ea"/>
              <a:cs typeface="+mn-cs"/>
            </a:rPr>
            <a:t>以降増加傾向となってい</a:t>
          </a:r>
          <a:r>
            <a:rPr lang="ja-JP" altLang="en-US" sz="1050" b="0" i="0">
              <a:solidFill>
                <a:schemeClr val="dk1"/>
              </a:solidFill>
              <a:effectLst/>
              <a:latin typeface="+mn-lt"/>
              <a:ea typeface="+mn-ea"/>
              <a:cs typeface="+mn-cs"/>
            </a:rPr>
            <a:t>たが、</a:t>
          </a:r>
          <a:r>
            <a:rPr lang="en-US" altLang="ja-JP" sz="1050" b="0" i="0">
              <a:solidFill>
                <a:schemeClr val="dk1"/>
              </a:solidFill>
              <a:effectLst/>
              <a:latin typeface="+mn-lt"/>
              <a:ea typeface="+mn-ea"/>
              <a:cs typeface="+mn-cs"/>
            </a:rPr>
            <a:t>H30</a:t>
          </a:r>
          <a:r>
            <a:rPr lang="ja-JP" altLang="en-US" sz="1050" b="0" i="0">
              <a:solidFill>
                <a:schemeClr val="dk1"/>
              </a:solidFill>
              <a:effectLst/>
              <a:latin typeface="+mn-lt"/>
              <a:ea typeface="+mn-ea"/>
              <a:cs typeface="+mn-cs"/>
            </a:rPr>
            <a:t>では減少となった</a:t>
          </a:r>
          <a:r>
            <a:rPr lang="ja-JP" altLang="ja-JP" sz="1050" b="0" i="0">
              <a:solidFill>
                <a:schemeClr val="dk1"/>
              </a:solidFill>
              <a:effectLst/>
              <a:latin typeface="+mn-lt"/>
              <a:ea typeface="+mn-ea"/>
              <a:cs typeface="+mn-cs"/>
            </a:rPr>
            <a:t>。</a:t>
          </a:r>
          <a:endParaRPr lang="ja-JP" altLang="ja-JP" sz="1050">
            <a:effectLst/>
          </a:endParaRPr>
        </a:p>
        <a:p>
          <a:pPr rtl="0" eaLnBrk="1" fontAlgn="auto" latinLnBrk="0" hangingPunct="1"/>
          <a:r>
            <a:rPr lang="ja-JP" altLang="ja-JP" sz="1050" b="0" i="0">
              <a:solidFill>
                <a:schemeClr val="dk1"/>
              </a:solidFill>
              <a:effectLst/>
              <a:latin typeface="+mn-lt"/>
              <a:ea typeface="+mn-ea"/>
              <a:cs typeface="+mn-cs"/>
            </a:rPr>
            <a:t>　今後</a:t>
          </a:r>
          <a:r>
            <a:rPr lang="ja-JP" altLang="en-US" sz="1050" b="0" i="0">
              <a:solidFill>
                <a:schemeClr val="dk1"/>
              </a:solidFill>
              <a:effectLst/>
              <a:latin typeface="+mn-lt"/>
              <a:ea typeface="+mn-ea"/>
              <a:cs typeface="+mn-cs"/>
            </a:rPr>
            <a:t>は老朽化</a:t>
          </a:r>
          <a:r>
            <a:rPr lang="ja-JP" altLang="ja-JP" sz="1050" b="0" i="0">
              <a:solidFill>
                <a:schemeClr val="dk1"/>
              </a:solidFill>
              <a:effectLst/>
              <a:latin typeface="+mn-lt"/>
              <a:ea typeface="+mn-ea"/>
              <a:cs typeface="+mn-cs"/>
            </a:rPr>
            <a:t>した施設の更新に伴う地方債の発行により、緩やかに増加していくことが見込まれる中、中長期的に健全な財政運営を展開するため、施設の長寿命化等によりライフサイクルコストの削減に努め、当該比率とのバランスを意識し地方債発行額をコントロールしていく。</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満期一括償還地方債の財源として積み立てた減債基金はなし。</a:t>
          </a:r>
          <a:endParaRPr kumimoji="1" lang="en-US" altLang="ja-JP" sz="1400">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将来負担比率においても実質公債費比率と同様に、従来より起債（借金）に依存しない財政経営は基より、地方債の発行に際しても地方財政措置を重視した地方債メニューの選択効果、及び一部事務組合に対する将来的負担が少ないことにより順調に比率の縮減が図られており、</a:t>
          </a:r>
          <a:r>
            <a:rPr lang="en-US" altLang="ja-JP" sz="1050" b="0" i="0">
              <a:solidFill>
                <a:schemeClr val="dk1"/>
              </a:solidFill>
              <a:effectLst/>
              <a:latin typeface="+mn-lt"/>
              <a:ea typeface="+mn-ea"/>
              <a:cs typeface="+mn-cs"/>
            </a:rPr>
            <a:t>H29</a:t>
          </a:r>
          <a:r>
            <a:rPr lang="ja-JP" altLang="ja-JP" sz="1050" b="0" i="0">
              <a:solidFill>
                <a:schemeClr val="dk1"/>
              </a:solidFill>
              <a:effectLst/>
              <a:latin typeface="+mn-lt"/>
              <a:ea typeface="+mn-ea"/>
              <a:cs typeface="+mn-cs"/>
            </a:rPr>
            <a:t>に引き続き将来負担額を充当可能財源等が上回り表面上の数値では将来負担額が発生しないこととなった。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endParaRPr lang="ja-JP" altLang="ja-JP" sz="1050">
            <a:effectLst/>
          </a:endParaRPr>
        </a:p>
        <a:p>
          <a:r>
            <a:rPr lang="ja-JP" altLang="ja-JP" sz="1050" b="0" i="0">
              <a:solidFill>
                <a:schemeClr val="dk1"/>
              </a:solidFill>
              <a:effectLst/>
              <a:latin typeface="+mn-lt"/>
              <a:ea typeface="+mn-ea"/>
              <a:cs typeface="+mn-cs"/>
            </a:rPr>
            <a:t>　また、地方公営企業においても施設の耐用年数</a:t>
          </a:r>
          <a:r>
            <a:rPr lang="ja-JP" altLang="ja-JP" sz="1050">
              <a:solidFill>
                <a:schemeClr val="dk1"/>
              </a:solidFill>
              <a:effectLst/>
              <a:latin typeface="+mn-lt"/>
              <a:ea typeface="+mn-ea"/>
              <a:cs typeface="+mn-cs"/>
            </a:rPr>
            <a:t>経過に伴う多額の更新費用の発生が見込まれ、特に下水道事業においては大規模な施設の更新が到来</a:t>
          </a:r>
          <a:r>
            <a:rPr lang="ja-JP" altLang="en-US" sz="1050">
              <a:solidFill>
                <a:schemeClr val="dk1"/>
              </a:solidFill>
              <a:effectLst/>
              <a:latin typeface="+mn-lt"/>
              <a:ea typeface="+mn-ea"/>
              <a:cs typeface="+mn-cs"/>
            </a:rPr>
            <a:t>し</a:t>
          </a:r>
          <a:r>
            <a:rPr lang="ja-JP" altLang="ja-JP" sz="1050">
              <a:solidFill>
                <a:schemeClr val="dk1"/>
              </a:solidFill>
              <a:effectLst/>
              <a:latin typeface="+mn-lt"/>
              <a:ea typeface="+mn-ea"/>
              <a:cs typeface="+mn-cs"/>
            </a:rPr>
            <a:t>ており、現時点では数字として表に現われない大きな将来負担が発生している。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令和５年度までに公営企業へ移行する予定としている</a:t>
          </a:r>
          <a:r>
            <a:rPr lang="ja-JP" altLang="ja-JP" sz="1050">
              <a:solidFill>
                <a:schemeClr val="dk1"/>
              </a:solidFill>
              <a:effectLst/>
              <a:latin typeface="+mn-lt"/>
              <a:ea typeface="+mn-ea"/>
              <a:cs typeface="+mn-cs"/>
            </a:rPr>
            <a:t>下水道事業</a:t>
          </a:r>
          <a:r>
            <a:rPr lang="ja-JP" altLang="en-US" sz="1050">
              <a:solidFill>
                <a:schemeClr val="dk1"/>
              </a:solidFill>
              <a:effectLst/>
              <a:latin typeface="+mn-lt"/>
              <a:ea typeface="+mn-ea"/>
              <a:cs typeface="+mn-cs"/>
            </a:rPr>
            <a:t>も含め、</a:t>
          </a:r>
          <a:r>
            <a:rPr lang="ja-JP" altLang="ja-JP" sz="1050">
              <a:solidFill>
                <a:schemeClr val="dk1"/>
              </a:solidFill>
              <a:effectLst/>
              <a:latin typeface="+mn-lt"/>
              <a:ea typeface="+mn-ea"/>
              <a:cs typeface="+mn-cs"/>
            </a:rPr>
            <a:t>地方公営企業</a:t>
          </a:r>
          <a:r>
            <a:rPr lang="ja-JP" altLang="en-US" sz="1050">
              <a:solidFill>
                <a:schemeClr val="dk1"/>
              </a:solidFill>
              <a:effectLst/>
              <a:latin typeface="+mn-lt"/>
              <a:ea typeface="+mn-ea"/>
              <a:cs typeface="+mn-cs"/>
            </a:rPr>
            <a:t>については</a:t>
          </a:r>
          <a:r>
            <a:rPr lang="ja-JP" altLang="ja-JP" sz="1050">
              <a:solidFill>
                <a:schemeClr val="dk1"/>
              </a:solidFill>
              <a:effectLst/>
              <a:latin typeface="+mn-lt"/>
              <a:ea typeface="+mn-ea"/>
              <a:cs typeface="+mn-cs"/>
            </a:rPr>
            <a:t>将来的なコストを意識した抜本的な経営改革が必要であると捉える。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財政収支の悪化による財政調整基金の減少や</a:t>
          </a:r>
          <a:r>
            <a:rPr kumimoji="1" lang="ja-JP" altLang="en-US" sz="1300">
              <a:solidFill>
                <a:schemeClr val="dk1"/>
              </a:solidFill>
              <a:effectLst/>
              <a:latin typeface="+mn-lt"/>
              <a:ea typeface="+mn-ea"/>
              <a:cs typeface="+mn-cs"/>
            </a:rPr>
            <a:t>シルバー人材センター</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設立</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各種事業の展開により減少した。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基金が最も少なかった平成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年度以降、基金残高の回復と財政需要増加への対策として「歳入優先主義」を徹底した財政運営を行った結果、</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年度まで積立金を増加することができた。しかしながら、交付税の減少や</a:t>
          </a:r>
          <a:r>
            <a:rPr kumimoji="1" lang="ja-JP" altLang="ja-JP" sz="1300">
              <a:solidFill>
                <a:schemeClr val="dk1"/>
              </a:solidFill>
              <a:effectLst/>
              <a:latin typeface="+mn-lt"/>
              <a:ea typeface="+mn-ea"/>
              <a:cs typeface="+mn-cs"/>
            </a:rPr>
            <a:t>公共施設等の老朽化など</a:t>
          </a:r>
          <a:r>
            <a:rPr kumimoji="1" lang="ja-JP" altLang="en-US" sz="1300">
              <a:solidFill>
                <a:schemeClr val="dk1"/>
              </a:solidFill>
              <a:effectLst/>
              <a:latin typeface="+mn-lt"/>
              <a:ea typeface="+mn-ea"/>
              <a:cs typeface="+mn-cs"/>
            </a:rPr>
            <a:t>を要因に平成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年度から基金の減少が始まっている。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a:t>
          </a:r>
          <a:r>
            <a:rPr kumimoji="1" lang="ja-JP" altLang="ja-JP" sz="1300">
              <a:solidFill>
                <a:schemeClr val="dk1"/>
              </a:solidFill>
              <a:effectLst/>
              <a:latin typeface="+mn-lt"/>
              <a:ea typeface="+mn-ea"/>
              <a:cs typeface="+mn-cs"/>
            </a:rPr>
            <a:t>必要な財政需要を見据え、使途の明確化等による適正な額の維持及び確保により、持続可能な財政運営に活用できるよう取り組んでいく。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・地域振興基金：地域振興と町民の福祉向上に要する経費</a:t>
          </a:r>
          <a:endParaRPr lang="ja-JP" altLang="ja-JP" sz="1300">
            <a:effectLst/>
          </a:endParaRPr>
        </a:p>
        <a:p>
          <a:r>
            <a:rPr kumimoji="1" lang="ja-JP" altLang="ja-JP" sz="1300">
              <a:solidFill>
                <a:schemeClr val="dk1"/>
              </a:solidFill>
              <a:effectLst/>
              <a:latin typeface="+mn-lt"/>
              <a:ea typeface="+mn-ea"/>
              <a:cs typeface="+mn-cs"/>
            </a:rPr>
            <a:t>・ふるさと基金：地域における固有の歴史、文化、産業等を活かし、独創的な地域づくりを推進するための経費</a:t>
          </a:r>
          <a:endParaRPr lang="ja-JP" altLang="ja-JP" sz="1300">
            <a:effectLst/>
          </a:endParaRPr>
        </a:p>
        <a:p>
          <a:r>
            <a:rPr kumimoji="1" lang="ja-JP" altLang="ja-JP" sz="1300">
              <a:solidFill>
                <a:schemeClr val="dk1"/>
              </a:solidFill>
              <a:effectLst/>
              <a:latin typeface="+mn-lt"/>
              <a:ea typeface="+mn-ea"/>
              <a:cs typeface="+mn-cs"/>
            </a:rPr>
            <a:t>・公共施設等整備基金：公共施設等の整備</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・長寿社会対策基金：</a:t>
          </a:r>
          <a:r>
            <a:rPr lang="ja-JP" altLang="en-US" sz="1300">
              <a:effectLst/>
            </a:rPr>
            <a:t>高齢化社会の到来に対応した施策を推進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・ふるさと基金：支倉常長まつり等の開催のため</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百万円を取り崩したことにより減少。</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・長寿社会対策基金：シルバー人材センターを設立するため</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百万円を取り崩したことにより減少。</a:t>
          </a:r>
          <a:endParaRPr kumimoji="0"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・公共施設等整備基金：今後も町営住宅の更新が計画されているため、当該経費に充当することにより減少していく予定。</a:t>
          </a:r>
          <a:endParaRPr lang="ja-JP" altLang="ja-JP" sz="1300">
            <a:effectLst/>
          </a:endParaRPr>
        </a:p>
        <a:p>
          <a:r>
            <a:rPr kumimoji="1" lang="ja-JP" altLang="ja-JP" sz="1300">
              <a:solidFill>
                <a:schemeClr val="dk1"/>
              </a:solidFill>
              <a:effectLst/>
              <a:latin typeface="+mn-lt"/>
              <a:ea typeface="+mn-ea"/>
              <a:cs typeface="+mn-cs"/>
            </a:rPr>
            <a:t>・ふるさと基金：今後も郷土文化・歴史を伝承するためのイベント等を開催するため減少していく予定。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交付税の減少や国民健康保険の制度改正により国保会計へ１億円を繰出ししたことが大きな減少要因となっている。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年度に</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年ぶりの財政調整基金の取り崩しを行い、平成</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年度も取り崩しが発生している。これが慢性化しないよう、事業費の見直しなどを行い残高を確保したい。</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従来より地方債発行の抑制を行ってきた結果により、当該基金の取崩しは発生していないため増減が無い。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今後は公共施設の老朽化に伴う起債により地方債残高の増加が見込まれることから、必要に応じ取り崩しを行う。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5183126</v>
      </c>
      <c r="BO4" s="423"/>
      <c r="BP4" s="423"/>
      <c r="BQ4" s="423"/>
      <c r="BR4" s="423"/>
      <c r="BS4" s="423"/>
      <c r="BT4" s="423"/>
      <c r="BU4" s="424"/>
      <c r="BV4" s="422">
        <v>5024611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2.7</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5076134</v>
      </c>
      <c r="BO5" s="428"/>
      <c r="BP5" s="428"/>
      <c r="BQ5" s="428"/>
      <c r="BR5" s="428"/>
      <c r="BS5" s="428"/>
      <c r="BT5" s="428"/>
      <c r="BU5" s="429"/>
      <c r="BV5" s="427">
        <v>4923722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94</v>
      </c>
      <c r="CU5" s="398"/>
      <c r="CV5" s="398"/>
      <c r="CW5" s="398"/>
      <c r="CX5" s="398"/>
      <c r="CY5" s="398"/>
      <c r="CZ5" s="398"/>
      <c r="DA5" s="399"/>
      <c r="DB5" s="397">
        <v>93.1</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106992</v>
      </c>
      <c r="BO6" s="428"/>
      <c r="BP6" s="428"/>
      <c r="BQ6" s="428"/>
      <c r="BR6" s="428"/>
      <c r="BS6" s="428"/>
      <c r="BT6" s="428"/>
      <c r="BU6" s="429"/>
      <c r="BV6" s="427">
        <v>100889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98.3</v>
      </c>
      <c r="CU6" s="578"/>
      <c r="CV6" s="578"/>
      <c r="CW6" s="578"/>
      <c r="CX6" s="578"/>
      <c r="CY6" s="578"/>
      <c r="CZ6" s="578"/>
      <c r="DA6" s="579"/>
      <c r="DB6" s="577">
        <v>97.4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15433</v>
      </c>
      <c r="BO7" s="428"/>
      <c r="BP7" s="428"/>
      <c r="BQ7" s="428"/>
      <c r="BR7" s="428"/>
      <c r="BS7" s="428"/>
      <c r="BT7" s="428"/>
      <c r="BU7" s="429"/>
      <c r="BV7" s="427">
        <v>37064</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3342439</v>
      </c>
      <c r="CU7" s="428"/>
      <c r="CV7" s="428"/>
      <c r="CW7" s="428"/>
      <c r="CX7" s="428"/>
      <c r="CY7" s="428"/>
      <c r="CZ7" s="428"/>
      <c r="DA7" s="429"/>
      <c r="DB7" s="427">
        <v>3400443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91559</v>
      </c>
      <c r="BO8" s="428"/>
      <c r="BP8" s="428"/>
      <c r="BQ8" s="428"/>
      <c r="BR8" s="428"/>
      <c r="BS8" s="428"/>
      <c r="BT8" s="428"/>
      <c r="BU8" s="429"/>
      <c r="BV8" s="427">
        <v>63825</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0.32</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9167</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27734</v>
      </c>
      <c r="BO9" s="428"/>
      <c r="BP9" s="428"/>
      <c r="BQ9" s="428"/>
      <c r="BR9" s="428"/>
      <c r="BS9" s="428"/>
      <c r="BT9" s="428"/>
      <c r="BU9" s="429"/>
      <c r="BV9" s="427">
        <v>2910</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6.5</v>
      </c>
      <c r="CU9" s="398"/>
      <c r="CV9" s="398"/>
      <c r="CW9" s="398"/>
      <c r="CX9" s="398"/>
      <c r="CY9" s="398"/>
      <c r="CZ9" s="398"/>
      <c r="DA9" s="399"/>
      <c r="DB9" s="397">
        <v>6.2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9978</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93</v>
      </c>
      <c r="AV10" s="485"/>
      <c r="AW10" s="485"/>
      <c r="AX10" s="485"/>
      <c r="AY10" s="407" t="s">
        <v>117</v>
      </c>
      <c r="AZ10" s="408"/>
      <c r="BA10" s="408"/>
      <c r="BB10" s="408"/>
      <c r="BC10" s="408"/>
      <c r="BD10" s="408"/>
      <c r="BE10" s="408"/>
      <c r="BF10" s="408"/>
      <c r="BG10" s="408"/>
      <c r="BH10" s="408"/>
      <c r="BI10" s="408"/>
      <c r="BJ10" s="408"/>
      <c r="BK10" s="408"/>
      <c r="BL10" s="408"/>
      <c r="BM10" s="409"/>
      <c r="BN10" s="427">
        <v>500</v>
      </c>
      <c r="BO10" s="428"/>
      <c r="BP10" s="428"/>
      <c r="BQ10" s="428"/>
      <c r="BR10" s="428"/>
      <c r="BS10" s="428"/>
      <c r="BT10" s="428"/>
      <c r="BU10" s="429"/>
      <c r="BV10" s="427">
        <v>500</v>
      </c>
      <c r="BW10" s="428"/>
      <c r="BX10" s="428"/>
      <c r="BY10" s="428"/>
      <c r="BZ10" s="428"/>
      <c r="CA10" s="428"/>
      <c r="CB10" s="428"/>
      <c r="CC10" s="429"/>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119</v>
      </c>
      <c r="M11" s="474"/>
      <c r="N11" s="474"/>
      <c r="O11" s="474"/>
      <c r="P11" s="474"/>
      <c r="Q11" s="475"/>
      <c r="R11" s="563" t="s">
        <v>120</v>
      </c>
      <c r="S11" s="564"/>
      <c r="T11" s="564"/>
      <c r="U11" s="564"/>
      <c r="V11" s="565"/>
      <c r="W11" s="575"/>
      <c r="X11" s="389"/>
      <c r="Y11" s="389"/>
      <c r="Z11" s="389"/>
      <c r="AA11" s="389"/>
      <c r="AB11" s="389"/>
      <c r="AC11" s="389"/>
      <c r="AD11" s="389"/>
      <c r="AE11" s="389"/>
      <c r="AF11" s="389"/>
      <c r="AG11" s="389"/>
      <c r="AH11" s="389"/>
      <c r="AI11" s="389"/>
      <c r="AJ11" s="389"/>
      <c r="AK11" s="389"/>
      <c r="AL11" s="576"/>
      <c r="AM11" s="496" t="s">
        <v>121</v>
      </c>
      <c r="AN11" s="401"/>
      <c r="AO11" s="401"/>
      <c r="AP11" s="401"/>
      <c r="AQ11" s="401"/>
      <c r="AR11" s="401"/>
      <c r="AS11" s="401"/>
      <c r="AT11" s="402"/>
      <c r="AU11" s="484" t="s">
        <v>122</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8805</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217613</v>
      </c>
      <c r="BO12" s="428"/>
      <c r="BP12" s="428"/>
      <c r="BQ12" s="428"/>
      <c r="BR12" s="428"/>
      <c r="BS12" s="428"/>
      <c r="BT12" s="428"/>
      <c r="BU12" s="429"/>
      <c r="BV12" s="427">
        <v>91762</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8727</v>
      </c>
      <c r="S13" s="531"/>
      <c r="T13" s="531"/>
      <c r="U13" s="531"/>
      <c r="V13" s="532"/>
      <c r="W13" s="518" t="s">
        <v>135</v>
      </c>
      <c r="X13" s="440"/>
      <c r="Y13" s="440"/>
      <c r="Z13" s="440"/>
      <c r="AA13" s="440"/>
      <c r="AB13" s="441"/>
      <c r="AC13" s="403">
        <v>487</v>
      </c>
      <c r="AD13" s="404"/>
      <c r="AE13" s="404"/>
      <c r="AF13" s="404"/>
      <c r="AG13" s="405"/>
      <c r="AH13" s="403">
        <v>613</v>
      </c>
      <c r="AI13" s="404"/>
      <c r="AJ13" s="404"/>
      <c r="AK13" s="404"/>
      <c r="AL13" s="406"/>
      <c r="AM13" s="496" t="s">
        <v>136</v>
      </c>
      <c r="AN13" s="401"/>
      <c r="AO13" s="401"/>
      <c r="AP13" s="401"/>
      <c r="AQ13" s="401"/>
      <c r="AR13" s="401"/>
      <c r="AS13" s="401"/>
      <c r="AT13" s="402"/>
      <c r="AU13" s="484" t="s">
        <v>137</v>
      </c>
      <c r="AV13" s="485"/>
      <c r="AW13" s="485"/>
      <c r="AX13" s="485"/>
      <c r="AY13" s="407" t="s">
        <v>138</v>
      </c>
      <c r="AZ13" s="408"/>
      <c r="BA13" s="408"/>
      <c r="BB13" s="408"/>
      <c r="BC13" s="408"/>
      <c r="BD13" s="408"/>
      <c r="BE13" s="408"/>
      <c r="BF13" s="408"/>
      <c r="BG13" s="408"/>
      <c r="BH13" s="408"/>
      <c r="BI13" s="408"/>
      <c r="BJ13" s="408"/>
      <c r="BK13" s="408"/>
      <c r="BL13" s="408"/>
      <c r="BM13" s="409"/>
      <c r="BN13" s="427">
        <v>-189379</v>
      </c>
      <c r="BO13" s="428"/>
      <c r="BP13" s="428"/>
      <c r="BQ13" s="428"/>
      <c r="BR13" s="428"/>
      <c r="BS13" s="428"/>
      <c r="BT13" s="428"/>
      <c r="BU13" s="429"/>
      <c r="BV13" s="427">
        <v>-88352</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4</v>
      </c>
      <c r="CU13" s="398"/>
      <c r="CV13" s="398"/>
      <c r="CW13" s="398"/>
      <c r="CX13" s="398"/>
      <c r="CY13" s="398"/>
      <c r="CZ13" s="398"/>
      <c r="DA13" s="399"/>
      <c r="DB13" s="397">
        <v>3.8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8912</v>
      </c>
      <c r="S14" s="531"/>
      <c r="T14" s="531"/>
      <c r="U14" s="531"/>
      <c r="V14" s="532"/>
      <c r="W14" s="533"/>
      <c r="X14" s="443"/>
      <c r="Y14" s="443"/>
      <c r="Z14" s="443"/>
      <c r="AA14" s="443"/>
      <c r="AB14" s="444"/>
      <c r="AC14" s="523">
        <v>10.3</v>
      </c>
      <c r="AD14" s="524"/>
      <c r="AE14" s="524"/>
      <c r="AF14" s="524"/>
      <c r="AG14" s="525"/>
      <c r="AH14" s="523">
        <v>12.5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t="s">
        <v>142</v>
      </c>
      <c r="CU14" s="535"/>
      <c r="CV14" s="535"/>
      <c r="CW14" s="535"/>
      <c r="CX14" s="535"/>
      <c r="CY14" s="535"/>
      <c r="CZ14" s="535"/>
      <c r="DA14" s="536"/>
      <c r="DB14" s="534" t="s">
        <v>142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134</v>
      </c>
      <c r="N15" s="528"/>
      <c r="O15" s="528"/>
      <c r="P15" s="528"/>
      <c r="Q15" s="529"/>
      <c r="R15" s="530">
        <v>8862</v>
      </c>
      <c r="S15" s="531"/>
      <c r="T15" s="531"/>
      <c r="U15" s="531"/>
      <c r="V15" s="532"/>
      <c r="W15" s="518" t="s">
        <v>143</v>
      </c>
      <c r="X15" s="440"/>
      <c r="Y15" s="440"/>
      <c r="Z15" s="440"/>
      <c r="AA15" s="440"/>
      <c r="AB15" s="441"/>
      <c r="AC15" s="403">
        <v>1540</v>
      </c>
      <c r="AD15" s="404"/>
      <c r="AE15" s="404"/>
      <c r="AF15" s="404"/>
      <c r="AG15" s="405"/>
      <c r="AH15" s="403">
        <v>1533</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981577</v>
      </c>
      <c r="BO15" s="423"/>
      <c r="BP15" s="423"/>
      <c r="BQ15" s="423"/>
      <c r="BR15" s="423"/>
      <c r="BS15" s="423"/>
      <c r="BT15" s="423"/>
      <c r="BU15" s="424"/>
      <c r="BV15" s="422">
        <v>972933</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32.4</v>
      </c>
      <c r="AD16" s="524"/>
      <c r="AE16" s="524"/>
      <c r="AF16" s="524"/>
      <c r="AG16" s="525"/>
      <c r="AH16" s="523">
        <v>31.3</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2936923</v>
      </c>
      <c r="BO16" s="428"/>
      <c r="BP16" s="428"/>
      <c r="BQ16" s="428"/>
      <c r="BR16" s="428"/>
      <c r="BS16" s="428"/>
      <c r="BT16" s="428"/>
      <c r="BU16" s="429"/>
      <c r="BV16" s="427">
        <v>2994870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2723</v>
      </c>
      <c r="AD17" s="404"/>
      <c r="AE17" s="404"/>
      <c r="AF17" s="404"/>
      <c r="AG17" s="405"/>
      <c r="AH17" s="403">
        <v>2758</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1241289</v>
      </c>
      <c r="BO17" s="428"/>
      <c r="BP17" s="428"/>
      <c r="BQ17" s="428"/>
      <c r="BR17" s="428"/>
      <c r="BS17" s="428"/>
      <c r="BT17" s="428"/>
      <c r="BU17" s="429"/>
      <c r="BV17" s="427">
        <v>1229955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270.77</v>
      </c>
      <c r="M18" s="492"/>
      <c r="N18" s="492"/>
      <c r="O18" s="492"/>
      <c r="P18" s="492"/>
      <c r="Q18" s="492"/>
      <c r="R18" s="493"/>
      <c r="S18" s="493"/>
      <c r="T18" s="493"/>
      <c r="U18" s="493"/>
      <c r="V18" s="494"/>
      <c r="W18" s="508"/>
      <c r="X18" s="509"/>
      <c r="Y18" s="509"/>
      <c r="Z18" s="509"/>
      <c r="AA18" s="509"/>
      <c r="AB18" s="519"/>
      <c r="AC18" s="391">
        <v>57.3</v>
      </c>
      <c r="AD18" s="392"/>
      <c r="AE18" s="392"/>
      <c r="AF18" s="392"/>
      <c r="AG18" s="495"/>
      <c r="AH18" s="391">
        <v>56.2</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3140944</v>
      </c>
      <c r="BO18" s="428"/>
      <c r="BP18" s="428"/>
      <c r="BQ18" s="428"/>
      <c r="BR18" s="428"/>
      <c r="BS18" s="428"/>
      <c r="BT18" s="428"/>
      <c r="BU18" s="429"/>
      <c r="BV18" s="427">
        <v>3174202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34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4001515</v>
      </c>
      <c r="BO19" s="428"/>
      <c r="BP19" s="428"/>
      <c r="BQ19" s="428"/>
      <c r="BR19" s="428"/>
      <c r="BS19" s="428"/>
      <c r="BT19" s="428"/>
      <c r="BU19" s="429"/>
      <c r="BV19" s="427">
        <v>3932655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2880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2328813</v>
      </c>
      <c r="BO23" s="428"/>
      <c r="BP23" s="428"/>
      <c r="BQ23" s="428"/>
      <c r="BR23" s="428"/>
      <c r="BS23" s="428"/>
      <c r="BT23" s="428"/>
      <c r="BU23" s="429"/>
      <c r="BV23" s="427">
        <v>2021386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5915</v>
      </c>
      <c r="R24" s="404"/>
      <c r="S24" s="404"/>
      <c r="T24" s="404"/>
      <c r="U24" s="404"/>
      <c r="V24" s="405"/>
      <c r="W24" s="469"/>
      <c r="X24" s="460"/>
      <c r="Y24" s="461"/>
      <c r="Z24" s="400" t="s">
        <v>167</v>
      </c>
      <c r="AA24" s="401"/>
      <c r="AB24" s="401"/>
      <c r="AC24" s="401"/>
      <c r="AD24" s="401"/>
      <c r="AE24" s="401"/>
      <c r="AF24" s="401"/>
      <c r="AG24" s="402"/>
      <c r="AH24" s="403">
        <v>108</v>
      </c>
      <c r="AI24" s="404"/>
      <c r="AJ24" s="404"/>
      <c r="AK24" s="404"/>
      <c r="AL24" s="405"/>
      <c r="AM24" s="403">
        <v>314928</v>
      </c>
      <c r="AN24" s="404"/>
      <c r="AO24" s="404"/>
      <c r="AP24" s="404"/>
      <c r="AQ24" s="404"/>
      <c r="AR24" s="405"/>
      <c r="AS24" s="403">
        <v>2916</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2083055</v>
      </c>
      <c r="BO24" s="428"/>
      <c r="BP24" s="428"/>
      <c r="BQ24" s="428"/>
      <c r="BR24" s="428"/>
      <c r="BS24" s="428"/>
      <c r="BT24" s="428"/>
      <c r="BU24" s="429"/>
      <c r="BV24" s="427">
        <v>1914280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4880</v>
      </c>
      <c r="R25" s="404"/>
      <c r="S25" s="404"/>
      <c r="T25" s="404"/>
      <c r="U25" s="404"/>
      <c r="V25" s="405"/>
      <c r="W25" s="469"/>
      <c r="X25" s="460"/>
      <c r="Y25" s="461"/>
      <c r="Z25" s="400" t="s">
        <v>170</v>
      </c>
      <c r="AA25" s="401"/>
      <c r="AB25" s="401"/>
      <c r="AC25" s="401"/>
      <c r="AD25" s="401"/>
      <c r="AE25" s="401"/>
      <c r="AF25" s="401"/>
      <c r="AG25" s="402"/>
      <c r="AH25" s="403" t="s">
        <v>126</v>
      </c>
      <c r="AI25" s="404"/>
      <c r="AJ25" s="404"/>
      <c r="AK25" s="404"/>
      <c r="AL25" s="405"/>
      <c r="AM25" s="403" t="s">
        <v>125</v>
      </c>
      <c r="AN25" s="404"/>
      <c r="AO25" s="404"/>
      <c r="AP25" s="404"/>
      <c r="AQ25" s="404"/>
      <c r="AR25" s="405"/>
      <c r="AS25" s="403" t="s">
        <v>125</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87262</v>
      </c>
      <c r="BO25" s="423"/>
      <c r="BP25" s="423"/>
      <c r="BQ25" s="423"/>
      <c r="BR25" s="423"/>
      <c r="BS25" s="423"/>
      <c r="BT25" s="423"/>
      <c r="BU25" s="424"/>
      <c r="BV25" s="422">
        <v>139587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172</v>
      </c>
      <c r="F26" s="401"/>
      <c r="G26" s="401"/>
      <c r="H26" s="401"/>
      <c r="I26" s="401"/>
      <c r="J26" s="401"/>
      <c r="K26" s="402"/>
      <c r="L26" s="403">
        <v>1</v>
      </c>
      <c r="M26" s="404"/>
      <c r="N26" s="404"/>
      <c r="O26" s="404"/>
      <c r="P26" s="405"/>
      <c r="Q26" s="403">
        <v>4582</v>
      </c>
      <c r="R26" s="404"/>
      <c r="S26" s="404"/>
      <c r="T26" s="404"/>
      <c r="U26" s="404"/>
      <c r="V26" s="405"/>
      <c r="W26" s="469"/>
      <c r="X26" s="460"/>
      <c r="Y26" s="461"/>
      <c r="Z26" s="400" t="s">
        <v>173</v>
      </c>
      <c r="AA26" s="482"/>
      <c r="AB26" s="482"/>
      <c r="AC26" s="482"/>
      <c r="AD26" s="482"/>
      <c r="AE26" s="482"/>
      <c r="AF26" s="482"/>
      <c r="AG26" s="483"/>
      <c r="AH26" s="403">
        <v>2</v>
      </c>
      <c r="AI26" s="404"/>
      <c r="AJ26" s="404"/>
      <c r="AK26" s="404"/>
      <c r="AL26" s="405"/>
      <c r="AM26" s="403" t="s">
        <v>174</v>
      </c>
      <c r="AN26" s="404"/>
      <c r="AO26" s="404"/>
      <c r="AP26" s="404"/>
      <c r="AQ26" s="404"/>
      <c r="AR26" s="405"/>
      <c r="AS26" s="403" t="s">
        <v>175</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142</v>
      </c>
      <c r="BO26" s="428"/>
      <c r="BP26" s="428"/>
      <c r="BQ26" s="428"/>
      <c r="BR26" s="428"/>
      <c r="BS26" s="428"/>
      <c r="BT26" s="428"/>
      <c r="BU26" s="429"/>
      <c r="BV26" s="427" t="s">
        <v>142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3050</v>
      </c>
      <c r="R27" s="404"/>
      <c r="S27" s="404"/>
      <c r="T27" s="404"/>
      <c r="U27" s="404"/>
      <c r="V27" s="405"/>
      <c r="W27" s="469"/>
      <c r="X27" s="460"/>
      <c r="Y27" s="461"/>
      <c r="Z27" s="400" t="s">
        <v>178</v>
      </c>
      <c r="AA27" s="401"/>
      <c r="AB27" s="401"/>
      <c r="AC27" s="401"/>
      <c r="AD27" s="401"/>
      <c r="AE27" s="401"/>
      <c r="AF27" s="401"/>
      <c r="AG27" s="402"/>
      <c r="AH27" s="403">
        <v>12</v>
      </c>
      <c r="AI27" s="404"/>
      <c r="AJ27" s="404"/>
      <c r="AK27" s="404"/>
      <c r="AL27" s="405"/>
      <c r="AM27" s="403">
        <v>30061</v>
      </c>
      <c r="AN27" s="404"/>
      <c r="AO27" s="404"/>
      <c r="AP27" s="404"/>
      <c r="AQ27" s="404"/>
      <c r="AR27" s="405"/>
      <c r="AS27" s="403">
        <v>2505</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307507</v>
      </c>
      <c r="BO27" s="431"/>
      <c r="BP27" s="431"/>
      <c r="BQ27" s="431"/>
      <c r="BR27" s="431"/>
      <c r="BS27" s="431"/>
      <c r="BT27" s="431"/>
      <c r="BU27" s="432"/>
      <c r="BV27" s="430">
        <v>307457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2570</v>
      </c>
      <c r="R28" s="404"/>
      <c r="S28" s="404"/>
      <c r="T28" s="404"/>
      <c r="U28" s="404"/>
      <c r="V28" s="405"/>
      <c r="W28" s="469"/>
      <c r="X28" s="460"/>
      <c r="Y28" s="461"/>
      <c r="Z28" s="400" t="s">
        <v>181</v>
      </c>
      <c r="AA28" s="401"/>
      <c r="AB28" s="401"/>
      <c r="AC28" s="401"/>
      <c r="AD28" s="401"/>
      <c r="AE28" s="401"/>
      <c r="AF28" s="401"/>
      <c r="AG28" s="402"/>
      <c r="AH28" s="403" t="s">
        <v>126</v>
      </c>
      <c r="AI28" s="404"/>
      <c r="AJ28" s="404"/>
      <c r="AK28" s="404"/>
      <c r="AL28" s="405"/>
      <c r="AM28" s="403" t="s">
        <v>142</v>
      </c>
      <c r="AN28" s="404"/>
      <c r="AO28" s="404"/>
      <c r="AP28" s="404"/>
      <c r="AQ28" s="404"/>
      <c r="AR28" s="405"/>
      <c r="AS28" s="403" t="s">
        <v>125</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984887</v>
      </c>
      <c r="BO28" s="423"/>
      <c r="BP28" s="423"/>
      <c r="BQ28" s="423"/>
      <c r="BR28" s="423"/>
      <c r="BS28" s="423"/>
      <c r="BT28" s="423"/>
      <c r="BU28" s="424"/>
      <c r="BV28" s="422">
        <v>1162000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12</v>
      </c>
      <c r="M29" s="404"/>
      <c r="N29" s="404"/>
      <c r="O29" s="404"/>
      <c r="P29" s="405"/>
      <c r="Q29" s="403">
        <v>2470</v>
      </c>
      <c r="R29" s="404"/>
      <c r="S29" s="404"/>
      <c r="T29" s="404"/>
      <c r="U29" s="404"/>
      <c r="V29" s="405"/>
      <c r="W29" s="470"/>
      <c r="X29" s="471"/>
      <c r="Y29" s="472"/>
      <c r="Z29" s="400" t="s">
        <v>184</v>
      </c>
      <c r="AA29" s="401"/>
      <c r="AB29" s="401"/>
      <c r="AC29" s="401"/>
      <c r="AD29" s="401"/>
      <c r="AE29" s="401"/>
      <c r="AF29" s="401"/>
      <c r="AG29" s="402"/>
      <c r="AH29" s="403">
        <v>120</v>
      </c>
      <c r="AI29" s="404"/>
      <c r="AJ29" s="404"/>
      <c r="AK29" s="404"/>
      <c r="AL29" s="405"/>
      <c r="AM29" s="403">
        <v>344989</v>
      </c>
      <c r="AN29" s="404"/>
      <c r="AO29" s="404"/>
      <c r="AP29" s="404"/>
      <c r="AQ29" s="404"/>
      <c r="AR29" s="405"/>
      <c r="AS29" s="403">
        <v>2875</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116438</v>
      </c>
      <c r="BO29" s="428"/>
      <c r="BP29" s="428"/>
      <c r="BQ29" s="428"/>
      <c r="BR29" s="428"/>
      <c r="BS29" s="428"/>
      <c r="BT29" s="428"/>
      <c r="BU29" s="429"/>
      <c r="BV29" s="427">
        <v>116338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98.1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874883</v>
      </c>
      <c r="BO30" s="431"/>
      <c r="BP30" s="431"/>
      <c r="BQ30" s="431"/>
      <c r="BR30" s="431"/>
      <c r="BS30" s="431"/>
      <c r="BT30" s="431"/>
      <c r="BU30" s="432"/>
      <c r="BV30" s="430">
        <v>905846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193</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川崎町国民健康保険特別会計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川崎町水道事業会計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川崎町公共下水道事業特別会計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宮城県市町村職員退職手当組合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川崎町介護保険特別会計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川崎町病院事業会計</v>
      </c>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川崎町温泉事業特別会計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宮城県市町村非常勤消防団員補償報償組合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川崎町後期高齢者医療保険特別会計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仙南地域広域行政事務組合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宮城県市町村自治振興センター</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宮城県後期高齢者医療広域連合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宮城県後期高齢者医療事業会計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iztfz8pqkbk+LwlEEklOxpaAOG7Z1OyGTsMAHItXslAn4/pxbuT3xRlf2LzSkeNggVzhqc+B+eGf6U8/D3P8w==" saltValue="/BjgQnA1bd0ESs9ZJaAn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D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959666</v>
      </c>
      <c r="S5" s="689"/>
      <c r="T5" s="689"/>
      <c r="U5" s="689"/>
      <c r="V5" s="689"/>
      <c r="W5" s="689"/>
      <c r="X5" s="689"/>
      <c r="Y5" s="735"/>
      <c r="Z5" s="753">
        <v>18.5</v>
      </c>
      <c r="AA5" s="753"/>
      <c r="AB5" s="753"/>
      <c r="AC5" s="753"/>
      <c r="AD5" s="754">
        <v>959666</v>
      </c>
      <c r="AE5" s="754"/>
      <c r="AF5" s="754"/>
      <c r="AG5" s="754"/>
      <c r="AH5" s="754"/>
      <c r="AI5" s="754"/>
      <c r="AJ5" s="754"/>
      <c r="AK5" s="754"/>
      <c r="AL5" s="736">
        <v>30</v>
      </c>
      <c r="AM5" s="705"/>
      <c r="AN5" s="705"/>
      <c r="AO5" s="737"/>
      <c r="AP5" s="722" t="s">
        <v>225</v>
      </c>
      <c r="AQ5" s="723"/>
      <c r="AR5" s="723"/>
      <c r="AS5" s="723"/>
      <c r="AT5" s="723"/>
      <c r="AU5" s="723"/>
      <c r="AV5" s="723"/>
      <c r="AW5" s="723"/>
      <c r="AX5" s="723"/>
      <c r="AY5" s="723"/>
      <c r="AZ5" s="723"/>
      <c r="BA5" s="723"/>
      <c r="BB5" s="723"/>
      <c r="BC5" s="723"/>
      <c r="BD5" s="723"/>
      <c r="BE5" s="723"/>
      <c r="BF5" s="724"/>
      <c r="BG5" s="623">
        <v>956695</v>
      </c>
      <c r="BH5" s="626"/>
      <c r="BI5" s="626"/>
      <c r="BJ5" s="626"/>
      <c r="BK5" s="626"/>
      <c r="BL5" s="626"/>
      <c r="BM5" s="626"/>
      <c r="BN5" s="627"/>
      <c r="BO5" s="685">
        <v>99.7</v>
      </c>
      <c r="BP5" s="685"/>
      <c r="BQ5" s="685"/>
      <c r="BR5" s="685"/>
      <c r="BS5" s="686" t="s">
        <v>142</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54054</v>
      </c>
      <c r="S6" s="626"/>
      <c r="T6" s="626"/>
      <c r="U6" s="626"/>
      <c r="V6" s="626"/>
      <c r="W6" s="626"/>
      <c r="X6" s="626"/>
      <c r="Y6" s="627"/>
      <c r="Z6" s="685">
        <v>1</v>
      </c>
      <c r="AA6" s="685"/>
      <c r="AB6" s="685"/>
      <c r="AC6" s="685"/>
      <c r="AD6" s="686">
        <v>54054</v>
      </c>
      <c r="AE6" s="686"/>
      <c r="AF6" s="686"/>
      <c r="AG6" s="686"/>
      <c r="AH6" s="686"/>
      <c r="AI6" s="686"/>
      <c r="AJ6" s="686"/>
      <c r="AK6" s="686"/>
      <c r="AL6" s="628">
        <v>1.7</v>
      </c>
      <c r="AM6" s="629"/>
      <c r="AN6" s="629"/>
      <c r="AO6" s="687"/>
      <c r="AP6" s="620" t="s">
        <v>230</v>
      </c>
      <c r="AQ6" s="621"/>
      <c r="AR6" s="621"/>
      <c r="AS6" s="621"/>
      <c r="AT6" s="621"/>
      <c r="AU6" s="621"/>
      <c r="AV6" s="621"/>
      <c r="AW6" s="621"/>
      <c r="AX6" s="621"/>
      <c r="AY6" s="621"/>
      <c r="AZ6" s="621"/>
      <c r="BA6" s="621"/>
      <c r="BB6" s="621"/>
      <c r="BC6" s="621"/>
      <c r="BD6" s="621"/>
      <c r="BE6" s="621"/>
      <c r="BF6" s="622"/>
      <c r="BG6" s="623">
        <v>956695</v>
      </c>
      <c r="BH6" s="626"/>
      <c r="BI6" s="626"/>
      <c r="BJ6" s="626"/>
      <c r="BK6" s="626"/>
      <c r="BL6" s="626"/>
      <c r="BM6" s="626"/>
      <c r="BN6" s="627"/>
      <c r="BO6" s="685">
        <v>99.7</v>
      </c>
      <c r="BP6" s="685"/>
      <c r="BQ6" s="685"/>
      <c r="BR6" s="685"/>
      <c r="BS6" s="686" t="s">
        <v>231</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106154</v>
      </c>
      <c r="CS6" s="626"/>
      <c r="CT6" s="626"/>
      <c r="CU6" s="626"/>
      <c r="CV6" s="626"/>
      <c r="CW6" s="626"/>
      <c r="CX6" s="626"/>
      <c r="CY6" s="627"/>
      <c r="CZ6" s="736">
        <v>2.1</v>
      </c>
      <c r="DA6" s="705"/>
      <c r="DB6" s="705"/>
      <c r="DC6" s="739"/>
      <c r="DD6" s="631" t="s">
        <v>233</v>
      </c>
      <c r="DE6" s="626"/>
      <c r="DF6" s="626"/>
      <c r="DG6" s="626"/>
      <c r="DH6" s="626"/>
      <c r="DI6" s="626"/>
      <c r="DJ6" s="626"/>
      <c r="DK6" s="626"/>
      <c r="DL6" s="626"/>
      <c r="DM6" s="626"/>
      <c r="DN6" s="626"/>
      <c r="DO6" s="626"/>
      <c r="DP6" s="627"/>
      <c r="DQ6" s="631">
        <v>106154</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817</v>
      </c>
      <c r="S7" s="626"/>
      <c r="T7" s="626"/>
      <c r="U7" s="626"/>
      <c r="V7" s="626"/>
      <c r="W7" s="626"/>
      <c r="X7" s="626"/>
      <c r="Y7" s="627"/>
      <c r="Z7" s="685">
        <v>0</v>
      </c>
      <c r="AA7" s="685"/>
      <c r="AB7" s="685"/>
      <c r="AC7" s="685"/>
      <c r="AD7" s="686">
        <v>817</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328084</v>
      </c>
      <c r="BH7" s="626"/>
      <c r="BI7" s="626"/>
      <c r="BJ7" s="626"/>
      <c r="BK7" s="626"/>
      <c r="BL7" s="626"/>
      <c r="BM7" s="626"/>
      <c r="BN7" s="627"/>
      <c r="BO7" s="685">
        <v>34.200000000000003</v>
      </c>
      <c r="BP7" s="685"/>
      <c r="BQ7" s="685"/>
      <c r="BR7" s="685"/>
      <c r="BS7" s="686" t="s">
        <v>231</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752065</v>
      </c>
      <c r="CS7" s="626"/>
      <c r="CT7" s="626"/>
      <c r="CU7" s="626"/>
      <c r="CV7" s="626"/>
      <c r="CW7" s="626"/>
      <c r="CX7" s="626"/>
      <c r="CY7" s="627"/>
      <c r="CZ7" s="685">
        <v>14.8</v>
      </c>
      <c r="DA7" s="685"/>
      <c r="DB7" s="685"/>
      <c r="DC7" s="685"/>
      <c r="DD7" s="631">
        <v>17998</v>
      </c>
      <c r="DE7" s="626"/>
      <c r="DF7" s="626"/>
      <c r="DG7" s="626"/>
      <c r="DH7" s="626"/>
      <c r="DI7" s="626"/>
      <c r="DJ7" s="626"/>
      <c r="DK7" s="626"/>
      <c r="DL7" s="626"/>
      <c r="DM7" s="626"/>
      <c r="DN7" s="626"/>
      <c r="DO7" s="626"/>
      <c r="DP7" s="627"/>
      <c r="DQ7" s="631">
        <v>666988</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1711</v>
      </c>
      <c r="S8" s="626"/>
      <c r="T8" s="626"/>
      <c r="U8" s="626"/>
      <c r="V8" s="626"/>
      <c r="W8" s="626"/>
      <c r="X8" s="626"/>
      <c r="Y8" s="627"/>
      <c r="Z8" s="685">
        <v>0</v>
      </c>
      <c r="AA8" s="685"/>
      <c r="AB8" s="685"/>
      <c r="AC8" s="685"/>
      <c r="AD8" s="686">
        <v>1711</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15345</v>
      </c>
      <c r="BH8" s="626"/>
      <c r="BI8" s="626"/>
      <c r="BJ8" s="626"/>
      <c r="BK8" s="626"/>
      <c r="BL8" s="626"/>
      <c r="BM8" s="626"/>
      <c r="BN8" s="627"/>
      <c r="BO8" s="685">
        <v>1.6</v>
      </c>
      <c r="BP8" s="685"/>
      <c r="BQ8" s="685"/>
      <c r="BR8" s="685"/>
      <c r="BS8" s="631" t="s">
        <v>233</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1326748</v>
      </c>
      <c r="CS8" s="626"/>
      <c r="CT8" s="626"/>
      <c r="CU8" s="626"/>
      <c r="CV8" s="626"/>
      <c r="CW8" s="626"/>
      <c r="CX8" s="626"/>
      <c r="CY8" s="627"/>
      <c r="CZ8" s="685">
        <v>26.1</v>
      </c>
      <c r="DA8" s="685"/>
      <c r="DB8" s="685"/>
      <c r="DC8" s="685"/>
      <c r="DD8" s="631">
        <v>35345</v>
      </c>
      <c r="DE8" s="626"/>
      <c r="DF8" s="626"/>
      <c r="DG8" s="626"/>
      <c r="DH8" s="626"/>
      <c r="DI8" s="626"/>
      <c r="DJ8" s="626"/>
      <c r="DK8" s="626"/>
      <c r="DL8" s="626"/>
      <c r="DM8" s="626"/>
      <c r="DN8" s="626"/>
      <c r="DO8" s="626"/>
      <c r="DP8" s="627"/>
      <c r="DQ8" s="631">
        <v>926670</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1468</v>
      </c>
      <c r="S9" s="626"/>
      <c r="T9" s="626"/>
      <c r="U9" s="626"/>
      <c r="V9" s="626"/>
      <c r="W9" s="626"/>
      <c r="X9" s="626"/>
      <c r="Y9" s="627"/>
      <c r="Z9" s="685">
        <v>0</v>
      </c>
      <c r="AA9" s="685"/>
      <c r="AB9" s="685"/>
      <c r="AC9" s="685"/>
      <c r="AD9" s="686">
        <v>1468</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260953</v>
      </c>
      <c r="BH9" s="626"/>
      <c r="BI9" s="626"/>
      <c r="BJ9" s="626"/>
      <c r="BK9" s="626"/>
      <c r="BL9" s="626"/>
      <c r="BM9" s="626"/>
      <c r="BN9" s="627"/>
      <c r="BO9" s="685">
        <v>27.2</v>
      </c>
      <c r="BP9" s="685"/>
      <c r="BQ9" s="685"/>
      <c r="BR9" s="685"/>
      <c r="BS9" s="631" t="s">
        <v>231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581007</v>
      </c>
      <c r="CS9" s="626"/>
      <c r="CT9" s="626"/>
      <c r="CU9" s="626"/>
      <c r="CV9" s="626"/>
      <c r="CW9" s="626"/>
      <c r="CX9" s="626"/>
      <c r="CY9" s="627"/>
      <c r="CZ9" s="685">
        <v>11.4</v>
      </c>
      <c r="DA9" s="685"/>
      <c r="DB9" s="685"/>
      <c r="DC9" s="685"/>
      <c r="DD9" s="631">
        <v>2366</v>
      </c>
      <c r="DE9" s="626"/>
      <c r="DF9" s="626"/>
      <c r="DG9" s="626"/>
      <c r="DH9" s="626"/>
      <c r="DI9" s="626"/>
      <c r="DJ9" s="626"/>
      <c r="DK9" s="626"/>
      <c r="DL9" s="626"/>
      <c r="DM9" s="626"/>
      <c r="DN9" s="626"/>
      <c r="DO9" s="626"/>
      <c r="DP9" s="627"/>
      <c r="DQ9" s="631">
        <v>561379</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125</v>
      </c>
      <c r="S10" s="626"/>
      <c r="T10" s="626"/>
      <c r="U10" s="626"/>
      <c r="V10" s="626"/>
      <c r="W10" s="626"/>
      <c r="X10" s="626"/>
      <c r="Y10" s="627"/>
      <c r="Z10" s="685" t="s">
        <v>231</v>
      </c>
      <c r="AA10" s="685"/>
      <c r="AB10" s="685"/>
      <c r="AC10" s="685"/>
      <c r="AD10" s="686" t="s">
        <v>231</v>
      </c>
      <c r="AE10" s="686"/>
      <c r="AF10" s="686"/>
      <c r="AG10" s="686"/>
      <c r="AH10" s="686"/>
      <c r="AI10" s="686"/>
      <c r="AJ10" s="686"/>
      <c r="AK10" s="686"/>
      <c r="AL10" s="628" t="s">
        <v>231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20601</v>
      </c>
      <c r="BH10" s="626"/>
      <c r="BI10" s="626"/>
      <c r="BJ10" s="626"/>
      <c r="BK10" s="626"/>
      <c r="BL10" s="626"/>
      <c r="BM10" s="626"/>
      <c r="BN10" s="627"/>
      <c r="BO10" s="685">
        <v>2.1</v>
      </c>
      <c r="BP10" s="685"/>
      <c r="BQ10" s="685"/>
      <c r="BR10" s="685"/>
      <c r="BS10" s="631" t="s">
        <v>231</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233</v>
      </c>
      <c r="CS10" s="626"/>
      <c r="CT10" s="626"/>
      <c r="CU10" s="626"/>
      <c r="CV10" s="626"/>
      <c r="CW10" s="626"/>
      <c r="CX10" s="626"/>
      <c r="CY10" s="627"/>
      <c r="CZ10" s="685" t="s">
        <v>231</v>
      </c>
      <c r="DA10" s="685"/>
      <c r="DB10" s="685"/>
      <c r="DC10" s="685"/>
      <c r="DD10" s="631" t="s">
        <v>231</v>
      </c>
      <c r="DE10" s="626"/>
      <c r="DF10" s="626"/>
      <c r="DG10" s="626"/>
      <c r="DH10" s="626"/>
      <c r="DI10" s="626"/>
      <c r="DJ10" s="626"/>
      <c r="DK10" s="626"/>
      <c r="DL10" s="626"/>
      <c r="DM10" s="626"/>
      <c r="DN10" s="626"/>
      <c r="DO10" s="626"/>
      <c r="DP10" s="627"/>
      <c r="DQ10" s="631" t="s">
        <v>231</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125</v>
      </c>
      <c r="S11" s="626"/>
      <c r="T11" s="626"/>
      <c r="U11" s="626"/>
      <c r="V11" s="626"/>
      <c r="W11" s="626"/>
      <c r="X11" s="626"/>
      <c r="Y11" s="627"/>
      <c r="Z11" s="685" t="s">
        <v>231</v>
      </c>
      <c r="AA11" s="685"/>
      <c r="AB11" s="685"/>
      <c r="AC11" s="685"/>
      <c r="AD11" s="686" t="s">
        <v>231</v>
      </c>
      <c r="AE11" s="686"/>
      <c r="AF11" s="686"/>
      <c r="AG11" s="686"/>
      <c r="AH11" s="686"/>
      <c r="AI11" s="686"/>
      <c r="AJ11" s="686"/>
      <c r="AK11" s="686"/>
      <c r="AL11" s="628" t="s">
        <v>233</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31185</v>
      </c>
      <c r="BH11" s="626"/>
      <c r="BI11" s="626"/>
      <c r="BJ11" s="626"/>
      <c r="BK11" s="626"/>
      <c r="BL11" s="626"/>
      <c r="BM11" s="626"/>
      <c r="BN11" s="627"/>
      <c r="BO11" s="685">
        <v>3.2</v>
      </c>
      <c r="BP11" s="685"/>
      <c r="BQ11" s="685"/>
      <c r="BR11" s="685"/>
      <c r="BS11" s="631" t="s">
        <v>231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308751</v>
      </c>
      <c r="CS11" s="626"/>
      <c r="CT11" s="626"/>
      <c r="CU11" s="626"/>
      <c r="CV11" s="626"/>
      <c r="CW11" s="626"/>
      <c r="CX11" s="626"/>
      <c r="CY11" s="627"/>
      <c r="CZ11" s="685">
        <v>6.1</v>
      </c>
      <c r="DA11" s="685"/>
      <c r="DB11" s="685"/>
      <c r="DC11" s="685"/>
      <c r="DD11" s="631">
        <v>89941</v>
      </c>
      <c r="DE11" s="626"/>
      <c r="DF11" s="626"/>
      <c r="DG11" s="626"/>
      <c r="DH11" s="626"/>
      <c r="DI11" s="626"/>
      <c r="DJ11" s="626"/>
      <c r="DK11" s="626"/>
      <c r="DL11" s="626"/>
      <c r="DM11" s="626"/>
      <c r="DN11" s="626"/>
      <c r="DO11" s="626"/>
      <c r="DP11" s="627"/>
      <c r="DQ11" s="631">
        <v>209018</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169852</v>
      </c>
      <c r="S12" s="626"/>
      <c r="T12" s="626"/>
      <c r="U12" s="626"/>
      <c r="V12" s="626"/>
      <c r="W12" s="626"/>
      <c r="X12" s="626"/>
      <c r="Y12" s="627"/>
      <c r="Z12" s="685">
        <v>3.3</v>
      </c>
      <c r="AA12" s="685"/>
      <c r="AB12" s="685"/>
      <c r="AC12" s="685"/>
      <c r="AD12" s="686">
        <v>169852</v>
      </c>
      <c r="AE12" s="686"/>
      <c r="AF12" s="686"/>
      <c r="AG12" s="686"/>
      <c r="AH12" s="686"/>
      <c r="AI12" s="686"/>
      <c r="AJ12" s="686"/>
      <c r="AK12" s="686"/>
      <c r="AL12" s="628">
        <v>5.3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535437</v>
      </c>
      <c r="BH12" s="626"/>
      <c r="BI12" s="626"/>
      <c r="BJ12" s="626"/>
      <c r="BK12" s="626"/>
      <c r="BL12" s="626"/>
      <c r="BM12" s="626"/>
      <c r="BN12" s="627"/>
      <c r="BO12" s="685">
        <v>55.8</v>
      </c>
      <c r="BP12" s="685"/>
      <c r="BQ12" s="685"/>
      <c r="BR12" s="685"/>
      <c r="BS12" s="631" t="s">
        <v>231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391647</v>
      </c>
      <c r="CS12" s="626"/>
      <c r="CT12" s="626"/>
      <c r="CU12" s="626"/>
      <c r="CV12" s="626"/>
      <c r="CW12" s="626"/>
      <c r="CX12" s="626"/>
      <c r="CY12" s="627"/>
      <c r="CZ12" s="685">
        <v>7.7</v>
      </c>
      <c r="DA12" s="685"/>
      <c r="DB12" s="685"/>
      <c r="DC12" s="685"/>
      <c r="DD12" s="631">
        <v>251028</v>
      </c>
      <c r="DE12" s="626"/>
      <c r="DF12" s="626"/>
      <c r="DG12" s="626"/>
      <c r="DH12" s="626"/>
      <c r="DI12" s="626"/>
      <c r="DJ12" s="626"/>
      <c r="DK12" s="626"/>
      <c r="DL12" s="626"/>
      <c r="DM12" s="626"/>
      <c r="DN12" s="626"/>
      <c r="DO12" s="626"/>
      <c r="DP12" s="627"/>
      <c r="DQ12" s="631">
        <v>129097</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30651</v>
      </c>
      <c r="S13" s="626"/>
      <c r="T13" s="626"/>
      <c r="U13" s="626"/>
      <c r="V13" s="626"/>
      <c r="W13" s="626"/>
      <c r="X13" s="626"/>
      <c r="Y13" s="627"/>
      <c r="Z13" s="685">
        <v>0.6</v>
      </c>
      <c r="AA13" s="685"/>
      <c r="AB13" s="685"/>
      <c r="AC13" s="685"/>
      <c r="AD13" s="686">
        <v>30651</v>
      </c>
      <c r="AE13" s="686"/>
      <c r="AF13" s="686"/>
      <c r="AG13" s="686"/>
      <c r="AH13" s="686"/>
      <c r="AI13" s="686"/>
      <c r="AJ13" s="686"/>
      <c r="AK13" s="686"/>
      <c r="AL13" s="628">
        <v>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521835</v>
      </c>
      <c r="BH13" s="626"/>
      <c r="BI13" s="626"/>
      <c r="BJ13" s="626"/>
      <c r="BK13" s="626"/>
      <c r="BL13" s="626"/>
      <c r="BM13" s="626"/>
      <c r="BN13" s="627"/>
      <c r="BO13" s="685">
        <v>54.4</v>
      </c>
      <c r="BP13" s="685"/>
      <c r="BQ13" s="685"/>
      <c r="BR13" s="685"/>
      <c r="BS13" s="631" t="s">
        <v>231</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539969</v>
      </c>
      <c r="CS13" s="626"/>
      <c r="CT13" s="626"/>
      <c r="CU13" s="626"/>
      <c r="CV13" s="626"/>
      <c r="CW13" s="626"/>
      <c r="CX13" s="626"/>
      <c r="CY13" s="627"/>
      <c r="CZ13" s="685">
        <v>10.6</v>
      </c>
      <c r="DA13" s="685"/>
      <c r="DB13" s="685"/>
      <c r="DC13" s="685"/>
      <c r="DD13" s="631">
        <v>192000</v>
      </c>
      <c r="DE13" s="626"/>
      <c r="DF13" s="626"/>
      <c r="DG13" s="626"/>
      <c r="DH13" s="626"/>
      <c r="DI13" s="626"/>
      <c r="DJ13" s="626"/>
      <c r="DK13" s="626"/>
      <c r="DL13" s="626"/>
      <c r="DM13" s="626"/>
      <c r="DN13" s="626"/>
      <c r="DO13" s="626"/>
      <c r="DP13" s="627"/>
      <c r="DQ13" s="631">
        <v>394885</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231</v>
      </c>
      <c r="S14" s="626"/>
      <c r="T14" s="626"/>
      <c r="U14" s="626"/>
      <c r="V14" s="626"/>
      <c r="W14" s="626"/>
      <c r="X14" s="626"/>
      <c r="Y14" s="627"/>
      <c r="Z14" s="685" t="s">
        <v>231</v>
      </c>
      <c r="AA14" s="685"/>
      <c r="AB14" s="685"/>
      <c r="AC14" s="685"/>
      <c r="AD14" s="686" t="s">
        <v>231</v>
      </c>
      <c r="AE14" s="686"/>
      <c r="AF14" s="686"/>
      <c r="AG14" s="686"/>
      <c r="AH14" s="686"/>
      <c r="AI14" s="686"/>
      <c r="AJ14" s="686"/>
      <c r="AK14" s="686"/>
      <c r="AL14" s="628" t="s">
        <v>231</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31137</v>
      </c>
      <c r="BH14" s="626"/>
      <c r="BI14" s="626"/>
      <c r="BJ14" s="626"/>
      <c r="BK14" s="626"/>
      <c r="BL14" s="626"/>
      <c r="BM14" s="626"/>
      <c r="BN14" s="627"/>
      <c r="BO14" s="685">
        <v>3.2</v>
      </c>
      <c r="BP14" s="685"/>
      <c r="BQ14" s="685"/>
      <c r="BR14" s="685"/>
      <c r="BS14" s="631" t="s">
        <v>233</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240063</v>
      </c>
      <c r="CS14" s="626"/>
      <c r="CT14" s="626"/>
      <c r="CU14" s="626"/>
      <c r="CV14" s="626"/>
      <c r="CW14" s="626"/>
      <c r="CX14" s="626"/>
      <c r="CY14" s="627"/>
      <c r="CZ14" s="685">
        <v>4.7</v>
      </c>
      <c r="DA14" s="685"/>
      <c r="DB14" s="685"/>
      <c r="DC14" s="685"/>
      <c r="DD14" s="631">
        <v>59350</v>
      </c>
      <c r="DE14" s="626"/>
      <c r="DF14" s="626"/>
      <c r="DG14" s="626"/>
      <c r="DH14" s="626"/>
      <c r="DI14" s="626"/>
      <c r="DJ14" s="626"/>
      <c r="DK14" s="626"/>
      <c r="DL14" s="626"/>
      <c r="DM14" s="626"/>
      <c r="DN14" s="626"/>
      <c r="DO14" s="626"/>
      <c r="DP14" s="627"/>
      <c r="DQ14" s="631">
        <v>188451</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15945</v>
      </c>
      <c r="S15" s="626"/>
      <c r="T15" s="626"/>
      <c r="U15" s="626"/>
      <c r="V15" s="626"/>
      <c r="W15" s="626"/>
      <c r="X15" s="626"/>
      <c r="Y15" s="627"/>
      <c r="Z15" s="685">
        <v>0.3</v>
      </c>
      <c r="AA15" s="685"/>
      <c r="AB15" s="685"/>
      <c r="AC15" s="685"/>
      <c r="AD15" s="686">
        <v>15945</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62037</v>
      </c>
      <c r="BH15" s="626"/>
      <c r="BI15" s="626"/>
      <c r="BJ15" s="626"/>
      <c r="BK15" s="626"/>
      <c r="BL15" s="626"/>
      <c r="BM15" s="626"/>
      <c r="BN15" s="627"/>
      <c r="BO15" s="685">
        <v>6.5</v>
      </c>
      <c r="BP15" s="685"/>
      <c r="BQ15" s="685"/>
      <c r="BR15" s="685"/>
      <c r="BS15" s="631" t="s">
        <v>231</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569853</v>
      </c>
      <c r="CS15" s="626"/>
      <c r="CT15" s="626"/>
      <c r="CU15" s="626"/>
      <c r="CV15" s="626"/>
      <c r="CW15" s="626"/>
      <c r="CX15" s="626"/>
      <c r="CY15" s="627"/>
      <c r="CZ15" s="685">
        <v>11.2</v>
      </c>
      <c r="DA15" s="685"/>
      <c r="DB15" s="685"/>
      <c r="DC15" s="685"/>
      <c r="DD15" s="631">
        <v>106863</v>
      </c>
      <c r="DE15" s="626"/>
      <c r="DF15" s="626"/>
      <c r="DG15" s="626"/>
      <c r="DH15" s="626"/>
      <c r="DI15" s="626"/>
      <c r="DJ15" s="626"/>
      <c r="DK15" s="626"/>
      <c r="DL15" s="626"/>
      <c r="DM15" s="626"/>
      <c r="DN15" s="626"/>
      <c r="DO15" s="626"/>
      <c r="DP15" s="627"/>
      <c r="DQ15" s="631">
        <v>452004</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233</v>
      </c>
      <c r="AA16" s="685"/>
      <c r="AB16" s="685"/>
      <c r="AC16" s="685"/>
      <c r="AD16" s="686" t="s">
        <v>231</v>
      </c>
      <c r="AE16" s="686"/>
      <c r="AF16" s="686"/>
      <c r="AG16" s="686"/>
      <c r="AH16" s="686"/>
      <c r="AI16" s="686"/>
      <c r="AJ16" s="686"/>
      <c r="AK16" s="686"/>
      <c r="AL16" s="628" t="s">
        <v>231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231</v>
      </c>
      <c r="CS16" s="626"/>
      <c r="CT16" s="626"/>
      <c r="CU16" s="626"/>
      <c r="CV16" s="626"/>
      <c r="CW16" s="626"/>
      <c r="CX16" s="626"/>
      <c r="CY16" s="627"/>
      <c r="CZ16" s="685" t="s">
        <v>231</v>
      </c>
      <c r="DA16" s="685"/>
      <c r="DB16" s="685"/>
      <c r="DC16" s="685"/>
      <c r="DD16" s="631" t="s">
        <v>231</v>
      </c>
      <c r="DE16" s="626"/>
      <c r="DF16" s="626"/>
      <c r="DG16" s="626"/>
      <c r="DH16" s="626"/>
      <c r="DI16" s="626"/>
      <c r="DJ16" s="626"/>
      <c r="DK16" s="626"/>
      <c r="DL16" s="626"/>
      <c r="DM16" s="626"/>
      <c r="DN16" s="626"/>
      <c r="DO16" s="626"/>
      <c r="DP16" s="627"/>
      <c r="DQ16" s="631" t="s">
        <v>125</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3648</v>
      </c>
      <c r="S17" s="626"/>
      <c r="T17" s="626"/>
      <c r="U17" s="626"/>
      <c r="V17" s="626"/>
      <c r="W17" s="626"/>
      <c r="X17" s="626"/>
      <c r="Y17" s="627"/>
      <c r="Z17" s="685">
        <v>0.1</v>
      </c>
      <c r="AA17" s="685"/>
      <c r="AB17" s="685"/>
      <c r="AC17" s="685"/>
      <c r="AD17" s="686">
        <v>3648</v>
      </c>
      <c r="AE17" s="686"/>
      <c r="AF17" s="686"/>
      <c r="AG17" s="686"/>
      <c r="AH17" s="686"/>
      <c r="AI17" s="686"/>
      <c r="AJ17" s="686"/>
      <c r="AK17" s="686"/>
      <c r="AL17" s="628">
        <v>0.1</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233</v>
      </c>
      <c r="BH17" s="626"/>
      <c r="BI17" s="626"/>
      <c r="BJ17" s="626"/>
      <c r="BK17" s="626"/>
      <c r="BL17" s="626"/>
      <c r="BM17" s="626"/>
      <c r="BN17" s="627"/>
      <c r="BO17" s="685" t="s">
        <v>231</v>
      </c>
      <c r="BP17" s="685"/>
      <c r="BQ17" s="685"/>
      <c r="BR17" s="685"/>
      <c r="BS17" s="631" t="s">
        <v>233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259877</v>
      </c>
      <c r="CS17" s="626"/>
      <c r="CT17" s="626"/>
      <c r="CU17" s="626"/>
      <c r="CV17" s="626"/>
      <c r="CW17" s="626"/>
      <c r="CX17" s="626"/>
      <c r="CY17" s="627"/>
      <c r="CZ17" s="685">
        <v>5.0999999999999996</v>
      </c>
      <c r="DA17" s="685"/>
      <c r="DB17" s="685"/>
      <c r="DC17" s="685"/>
      <c r="DD17" s="631" t="s">
        <v>125</v>
      </c>
      <c r="DE17" s="626"/>
      <c r="DF17" s="626"/>
      <c r="DG17" s="626"/>
      <c r="DH17" s="626"/>
      <c r="DI17" s="626"/>
      <c r="DJ17" s="626"/>
      <c r="DK17" s="626"/>
      <c r="DL17" s="626"/>
      <c r="DM17" s="626"/>
      <c r="DN17" s="626"/>
      <c r="DO17" s="626"/>
      <c r="DP17" s="627"/>
      <c r="DQ17" s="631">
        <v>259877</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2258553</v>
      </c>
      <c r="S18" s="626"/>
      <c r="T18" s="626"/>
      <c r="U18" s="626"/>
      <c r="V18" s="626"/>
      <c r="W18" s="626"/>
      <c r="X18" s="626"/>
      <c r="Y18" s="627"/>
      <c r="Z18" s="685">
        <v>43.6</v>
      </c>
      <c r="AA18" s="685"/>
      <c r="AB18" s="685"/>
      <c r="AC18" s="685"/>
      <c r="AD18" s="686">
        <v>1955346</v>
      </c>
      <c r="AE18" s="686"/>
      <c r="AF18" s="686"/>
      <c r="AG18" s="686"/>
      <c r="AH18" s="686"/>
      <c r="AI18" s="686"/>
      <c r="AJ18" s="686"/>
      <c r="AK18" s="686"/>
      <c r="AL18" s="628">
        <v>61.2</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231</v>
      </c>
      <c r="BP18" s="685"/>
      <c r="BQ18" s="685"/>
      <c r="BR18" s="685"/>
      <c r="BS18" s="631" t="s">
        <v>231</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231</v>
      </c>
      <c r="CS18" s="626"/>
      <c r="CT18" s="626"/>
      <c r="CU18" s="626"/>
      <c r="CV18" s="626"/>
      <c r="CW18" s="626"/>
      <c r="CX18" s="626"/>
      <c r="CY18" s="627"/>
      <c r="CZ18" s="685" t="s">
        <v>231</v>
      </c>
      <c r="DA18" s="685"/>
      <c r="DB18" s="685"/>
      <c r="DC18" s="685"/>
      <c r="DD18" s="631" t="s">
        <v>231</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1955346</v>
      </c>
      <c r="S19" s="626"/>
      <c r="T19" s="626"/>
      <c r="U19" s="626"/>
      <c r="V19" s="626"/>
      <c r="W19" s="626"/>
      <c r="X19" s="626"/>
      <c r="Y19" s="627"/>
      <c r="Z19" s="685">
        <v>37.700000000000003</v>
      </c>
      <c r="AA19" s="685"/>
      <c r="AB19" s="685"/>
      <c r="AC19" s="685"/>
      <c r="AD19" s="686">
        <v>1955346</v>
      </c>
      <c r="AE19" s="686"/>
      <c r="AF19" s="686"/>
      <c r="AG19" s="686"/>
      <c r="AH19" s="686"/>
      <c r="AI19" s="686"/>
      <c r="AJ19" s="686"/>
      <c r="AK19" s="686"/>
      <c r="AL19" s="628">
        <v>61.2</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2971</v>
      </c>
      <c r="BH19" s="626"/>
      <c r="BI19" s="626"/>
      <c r="BJ19" s="626"/>
      <c r="BK19" s="626"/>
      <c r="BL19" s="626"/>
      <c r="BM19" s="626"/>
      <c r="BN19" s="627"/>
      <c r="BO19" s="685">
        <v>0.3</v>
      </c>
      <c r="BP19" s="685"/>
      <c r="BQ19" s="685"/>
      <c r="BR19" s="685"/>
      <c r="BS19" s="631" t="s">
        <v>231</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233</v>
      </c>
      <c r="DA19" s="685"/>
      <c r="DB19" s="685"/>
      <c r="DC19" s="685"/>
      <c r="DD19" s="631" t="s">
        <v>233</v>
      </c>
      <c r="DE19" s="626"/>
      <c r="DF19" s="626"/>
      <c r="DG19" s="626"/>
      <c r="DH19" s="626"/>
      <c r="DI19" s="626"/>
      <c r="DJ19" s="626"/>
      <c r="DK19" s="626"/>
      <c r="DL19" s="626"/>
      <c r="DM19" s="626"/>
      <c r="DN19" s="626"/>
      <c r="DO19" s="626"/>
      <c r="DP19" s="627"/>
      <c r="DQ19" s="631" t="s">
        <v>231</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280944</v>
      </c>
      <c r="S20" s="626"/>
      <c r="T20" s="626"/>
      <c r="U20" s="626"/>
      <c r="V20" s="626"/>
      <c r="W20" s="626"/>
      <c r="X20" s="626"/>
      <c r="Y20" s="627"/>
      <c r="Z20" s="685">
        <v>5.4</v>
      </c>
      <c r="AA20" s="685"/>
      <c r="AB20" s="685"/>
      <c r="AC20" s="685"/>
      <c r="AD20" s="686" t="s">
        <v>231</v>
      </c>
      <c r="AE20" s="686"/>
      <c r="AF20" s="686"/>
      <c r="AG20" s="686"/>
      <c r="AH20" s="686"/>
      <c r="AI20" s="686"/>
      <c r="AJ20" s="686"/>
      <c r="AK20" s="686"/>
      <c r="AL20" s="628" t="s">
        <v>125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2971</v>
      </c>
      <c r="BH20" s="626"/>
      <c r="BI20" s="626"/>
      <c r="BJ20" s="626"/>
      <c r="BK20" s="626"/>
      <c r="BL20" s="626"/>
      <c r="BM20" s="626"/>
      <c r="BN20" s="627"/>
      <c r="BO20" s="685">
        <v>0.3</v>
      </c>
      <c r="BP20" s="685"/>
      <c r="BQ20" s="685"/>
      <c r="BR20" s="685"/>
      <c r="BS20" s="631" t="s">
        <v>233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5076134</v>
      </c>
      <c r="CS20" s="626"/>
      <c r="CT20" s="626"/>
      <c r="CU20" s="626"/>
      <c r="CV20" s="626"/>
      <c r="CW20" s="626"/>
      <c r="CX20" s="626"/>
      <c r="CY20" s="627"/>
      <c r="CZ20" s="685">
        <v>100</v>
      </c>
      <c r="DA20" s="685"/>
      <c r="DB20" s="685"/>
      <c r="DC20" s="685"/>
      <c r="DD20" s="631">
        <v>754891</v>
      </c>
      <c r="DE20" s="626"/>
      <c r="DF20" s="626"/>
      <c r="DG20" s="626"/>
      <c r="DH20" s="626"/>
      <c r="DI20" s="626"/>
      <c r="DJ20" s="626"/>
      <c r="DK20" s="626"/>
      <c r="DL20" s="626"/>
      <c r="DM20" s="626"/>
      <c r="DN20" s="626"/>
      <c r="DO20" s="626"/>
      <c r="DP20" s="627"/>
      <c r="DQ20" s="631">
        <v>3894523</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22263</v>
      </c>
      <c r="S21" s="626"/>
      <c r="T21" s="626"/>
      <c r="U21" s="626"/>
      <c r="V21" s="626"/>
      <c r="W21" s="626"/>
      <c r="X21" s="626"/>
      <c r="Y21" s="627"/>
      <c r="Z21" s="685">
        <v>0.4</v>
      </c>
      <c r="AA21" s="685"/>
      <c r="AB21" s="685"/>
      <c r="AC21" s="685"/>
      <c r="AD21" s="686" t="s">
        <v>231</v>
      </c>
      <c r="AE21" s="686"/>
      <c r="AF21" s="686"/>
      <c r="AG21" s="686"/>
      <c r="AH21" s="686"/>
      <c r="AI21" s="686"/>
      <c r="AJ21" s="686"/>
      <c r="AK21" s="686"/>
      <c r="AL21" s="628" t="s">
        <v>231</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2971</v>
      </c>
      <c r="BH21" s="626"/>
      <c r="BI21" s="626"/>
      <c r="BJ21" s="626"/>
      <c r="BK21" s="626"/>
      <c r="BL21" s="626"/>
      <c r="BM21" s="626"/>
      <c r="BN21" s="627"/>
      <c r="BO21" s="685">
        <v>0.3</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3496365</v>
      </c>
      <c r="S22" s="626"/>
      <c r="T22" s="626"/>
      <c r="U22" s="626"/>
      <c r="V22" s="626"/>
      <c r="W22" s="626"/>
      <c r="X22" s="626"/>
      <c r="Y22" s="627"/>
      <c r="Z22" s="685">
        <v>67.5</v>
      </c>
      <c r="AA22" s="685"/>
      <c r="AB22" s="685"/>
      <c r="AC22" s="685"/>
      <c r="AD22" s="686">
        <v>3193158</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231</v>
      </c>
      <c r="BH22" s="626"/>
      <c r="BI22" s="626"/>
      <c r="BJ22" s="626"/>
      <c r="BK22" s="626"/>
      <c r="BL22" s="626"/>
      <c r="BM22" s="626"/>
      <c r="BN22" s="627"/>
      <c r="BO22" s="685" t="s">
        <v>231</v>
      </c>
      <c r="BP22" s="685"/>
      <c r="BQ22" s="685"/>
      <c r="BR22" s="685"/>
      <c r="BS22" s="631" t="s">
        <v>231</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1238</v>
      </c>
      <c r="S23" s="626"/>
      <c r="T23" s="626"/>
      <c r="U23" s="626"/>
      <c r="V23" s="626"/>
      <c r="W23" s="626"/>
      <c r="X23" s="626"/>
      <c r="Y23" s="627"/>
      <c r="Z23" s="685">
        <v>0</v>
      </c>
      <c r="AA23" s="685"/>
      <c r="AB23" s="685"/>
      <c r="AC23" s="685"/>
      <c r="AD23" s="686">
        <v>1238</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231</v>
      </c>
      <c r="BH23" s="626"/>
      <c r="BI23" s="626"/>
      <c r="BJ23" s="626"/>
      <c r="BK23" s="626"/>
      <c r="BL23" s="626"/>
      <c r="BM23" s="626"/>
      <c r="BN23" s="627"/>
      <c r="BO23" s="685" t="s">
        <v>231</v>
      </c>
      <c r="BP23" s="685"/>
      <c r="BQ23" s="685"/>
      <c r="BR23" s="685"/>
      <c r="BS23" s="631" t="s">
        <v>231</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12990</v>
      </c>
      <c r="S24" s="626"/>
      <c r="T24" s="626"/>
      <c r="U24" s="626"/>
      <c r="V24" s="626"/>
      <c r="W24" s="626"/>
      <c r="X24" s="626"/>
      <c r="Y24" s="627"/>
      <c r="Z24" s="685">
        <v>0.3</v>
      </c>
      <c r="AA24" s="685"/>
      <c r="AB24" s="685"/>
      <c r="AC24" s="685"/>
      <c r="AD24" s="686" t="s">
        <v>233</v>
      </c>
      <c r="AE24" s="686"/>
      <c r="AF24" s="686"/>
      <c r="AG24" s="686"/>
      <c r="AH24" s="686"/>
      <c r="AI24" s="686"/>
      <c r="AJ24" s="686"/>
      <c r="AK24" s="686"/>
      <c r="AL24" s="628" t="s">
        <v>125</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125</v>
      </c>
      <c r="BH24" s="626"/>
      <c r="BI24" s="626"/>
      <c r="BJ24" s="626"/>
      <c r="BK24" s="626"/>
      <c r="BL24" s="626"/>
      <c r="BM24" s="626"/>
      <c r="BN24" s="627"/>
      <c r="BO24" s="685" t="s">
        <v>231</v>
      </c>
      <c r="BP24" s="685"/>
      <c r="BQ24" s="685"/>
      <c r="BR24" s="685"/>
      <c r="BS24" s="631" t="s">
        <v>231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1613073</v>
      </c>
      <c r="CS24" s="689"/>
      <c r="CT24" s="689"/>
      <c r="CU24" s="689"/>
      <c r="CV24" s="689"/>
      <c r="CW24" s="689"/>
      <c r="CX24" s="689"/>
      <c r="CY24" s="735"/>
      <c r="CZ24" s="736">
        <v>31.8</v>
      </c>
      <c r="DA24" s="705"/>
      <c r="DB24" s="705"/>
      <c r="DC24" s="739"/>
      <c r="DD24" s="734">
        <v>1324132</v>
      </c>
      <c r="DE24" s="689"/>
      <c r="DF24" s="689"/>
      <c r="DG24" s="689"/>
      <c r="DH24" s="689"/>
      <c r="DI24" s="689"/>
      <c r="DJ24" s="689"/>
      <c r="DK24" s="735"/>
      <c r="DL24" s="734">
        <v>1298467</v>
      </c>
      <c r="DM24" s="689"/>
      <c r="DN24" s="689"/>
      <c r="DO24" s="689"/>
      <c r="DP24" s="689"/>
      <c r="DQ24" s="689"/>
      <c r="DR24" s="689"/>
      <c r="DS24" s="689"/>
      <c r="DT24" s="689"/>
      <c r="DU24" s="689"/>
      <c r="DV24" s="735"/>
      <c r="DW24" s="736">
        <v>38.9</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63172</v>
      </c>
      <c r="S25" s="626"/>
      <c r="T25" s="626"/>
      <c r="U25" s="626"/>
      <c r="V25" s="626"/>
      <c r="W25" s="626"/>
      <c r="X25" s="626"/>
      <c r="Y25" s="627"/>
      <c r="Z25" s="685">
        <v>1.2</v>
      </c>
      <c r="AA25" s="685"/>
      <c r="AB25" s="685"/>
      <c r="AC25" s="685"/>
      <c r="AD25" s="686">
        <v>1687</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231</v>
      </c>
      <c r="BH25" s="626"/>
      <c r="BI25" s="626"/>
      <c r="BJ25" s="626"/>
      <c r="BK25" s="626"/>
      <c r="BL25" s="626"/>
      <c r="BM25" s="626"/>
      <c r="BN25" s="627"/>
      <c r="BO25" s="685" t="s">
        <v>231</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992986</v>
      </c>
      <c r="CS25" s="624"/>
      <c r="CT25" s="624"/>
      <c r="CU25" s="624"/>
      <c r="CV25" s="624"/>
      <c r="CW25" s="624"/>
      <c r="CX25" s="624"/>
      <c r="CY25" s="625"/>
      <c r="CZ25" s="628">
        <v>19.600000000000001</v>
      </c>
      <c r="DA25" s="657"/>
      <c r="DB25" s="657"/>
      <c r="DC25" s="658"/>
      <c r="DD25" s="631">
        <v>932784</v>
      </c>
      <c r="DE25" s="624"/>
      <c r="DF25" s="624"/>
      <c r="DG25" s="624"/>
      <c r="DH25" s="624"/>
      <c r="DI25" s="624"/>
      <c r="DJ25" s="624"/>
      <c r="DK25" s="625"/>
      <c r="DL25" s="631">
        <v>907449</v>
      </c>
      <c r="DM25" s="624"/>
      <c r="DN25" s="624"/>
      <c r="DO25" s="624"/>
      <c r="DP25" s="624"/>
      <c r="DQ25" s="624"/>
      <c r="DR25" s="624"/>
      <c r="DS25" s="624"/>
      <c r="DT25" s="624"/>
      <c r="DU25" s="624"/>
      <c r="DV25" s="625"/>
      <c r="DW25" s="628">
        <v>27.2</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19952</v>
      </c>
      <c r="S26" s="626"/>
      <c r="T26" s="626"/>
      <c r="U26" s="626"/>
      <c r="V26" s="626"/>
      <c r="W26" s="626"/>
      <c r="X26" s="626"/>
      <c r="Y26" s="627"/>
      <c r="Z26" s="685">
        <v>0.4</v>
      </c>
      <c r="AA26" s="685"/>
      <c r="AB26" s="685"/>
      <c r="AC26" s="685"/>
      <c r="AD26" s="686" t="s">
        <v>231</v>
      </c>
      <c r="AE26" s="686"/>
      <c r="AF26" s="686"/>
      <c r="AG26" s="686"/>
      <c r="AH26" s="686"/>
      <c r="AI26" s="686"/>
      <c r="AJ26" s="686"/>
      <c r="AK26" s="686"/>
      <c r="AL26" s="628" t="s">
        <v>233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231</v>
      </c>
      <c r="BP26" s="685"/>
      <c r="BQ26" s="685"/>
      <c r="BR26" s="685"/>
      <c r="BS26" s="631" t="s">
        <v>231</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602072</v>
      </c>
      <c r="CS26" s="626"/>
      <c r="CT26" s="626"/>
      <c r="CU26" s="626"/>
      <c r="CV26" s="626"/>
      <c r="CW26" s="626"/>
      <c r="CX26" s="626"/>
      <c r="CY26" s="627"/>
      <c r="CZ26" s="628">
        <v>11.9</v>
      </c>
      <c r="DA26" s="657"/>
      <c r="DB26" s="657"/>
      <c r="DC26" s="658"/>
      <c r="DD26" s="631">
        <v>544719</v>
      </c>
      <c r="DE26" s="626"/>
      <c r="DF26" s="626"/>
      <c r="DG26" s="626"/>
      <c r="DH26" s="626"/>
      <c r="DI26" s="626"/>
      <c r="DJ26" s="626"/>
      <c r="DK26" s="627"/>
      <c r="DL26" s="631" t="s">
        <v>231</v>
      </c>
      <c r="DM26" s="626"/>
      <c r="DN26" s="626"/>
      <c r="DO26" s="626"/>
      <c r="DP26" s="626"/>
      <c r="DQ26" s="626"/>
      <c r="DR26" s="626"/>
      <c r="DS26" s="626"/>
      <c r="DT26" s="626"/>
      <c r="DU26" s="626"/>
      <c r="DV26" s="627"/>
      <c r="DW26" s="628" t="s">
        <v>233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290876</v>
      </c>
      <c r="S27" s="626"/>
      <c r="T27" s="626"/>
      <c r="U27" s="626"/>
      <c r="V27" s="626"/>
      <c r="W27" s="626"/>
      <c r="X27" s="626"/>
      <c r="Y27" s="627"/>
      <c r="Z27" s="685">
        <v>5.6</v>
      </c>
      <c r="AA27" s="685"/>
      <c r="AB27" s="685"/>
      <c r="AC27" s="685"/>
      <c r="AD27" s="686" t="s">
        <v>233</v>
      </c>
      <c r="AE27" s="686"/>
      <c r="AF27" s="686"/>
      <c r="AG27" s="686"/>
      <c r="AH27" s="686"/>
      <c r="AI27" s="686"/>
      <c r="AJ27" s="686"/>
      <c r="AK27" s="686"/>
      <c r="AL27" s="628" t="s">
        <v>231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959666</v>
      </c>
      <c r="BH27" s="626"/>
      <c r="BI27" s="626"/>
      <c r="BJ27" s="626"/>
      <c r="BK27" s="626"/>
      <c r="BL27" s="626"/>
      <c r="BM27" s="626"/>
      <c r="BN27" s="627"/>
      <c r="BO27" s="685">
        <v>100</v>
      </c>
      <c r="BP27" s="685"/>
      <c r="BQ27" s="685"/>
      <c r="BR27" s="685"/>
      <c r="BS27" s="631" t="s">
        <v>231</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360210</v>
      </c>
      <c r="CS27" s="624"/>
      <c r="CT27" s="624"/>
      <c r="CU27" s="624"/>
      <c r="CV27" s="624"/>
      <c r="CW27" s="624"/>
      <c r="CX27" s="624"/>
      <c r="CY27" s="625"/>
      <c r="CZ27" s="628">
        <v>7.1</v>
      </c>
      <c r="DA27" s="657"/>
      <c r="DB27" s="657"/>
      <c r="DC27" s="658"/>
      <c r="DD27" s="631">
        <v>131471</v>
      </c>
      <c r="DE27" s="624"/>
      <c r="DF27" s="624"/>
      <c r="DG27" s="624"/>
      <c r="DH27" s="624"/>
      <c r="DI27" s="624"/>
      <c r="DJ27" s="624"/>
      <c r="DK27" s="625"/>
      <c r="DL27" s="631">
        <v>131141</v>
      </c>
      <c r="DM27" s="624"/>
      <c r="DN27" s="624"/>
      <c r="DO27" s="624"/>
      <c r="DP27" s="624"/>
      <c r="DQ27" s="624"/>
      <c r="DR27" s="624"/>
      <c r="DS27" s="624"/>
      <c r="DT27" s="624"/>
      <c r="DU27" s="624"/>
      <c r="DV27" s="625"/>
      <c r="DW27" s="628">
        <v>3.9</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231</v>
      </c>
      <c r="AA28" s="685"/>
      <c r="AB28" s="685"/>
      <c r="AC28" s="685"/>
      <c r="AD28" s="686" t="s">
        <v>231</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259877</v>
      </c>
      <c r="CS28" s="626"/>
      <c r="CT28" s="626"/>
      <c r="CU28" s="626"/>
      <c r="CV28" s="626"/>
      <c r="CW28" s="626"/>
      <c r="CX28" s="626"/>
      <c r="CY28" s="627"/>
      <c r="CZ28" s="628">
        <v>5.0999999999999996</v>
      </c>
      <c r="DA28" s="657"/>
      <c r="DB28" s="657"/>
      <c r="DC28" s="658"/>
      <c r="DD28" s="631">
        <v>259877</v>
      </c>
      <c r="DE28" s="626"/>
      <c r="DF28" s="626"/>
      <c r="DG28" s="626"/>
      <c r="DH28" s="626"/>
      <c r="DI28" s="626"/>
      <c r="DJ28" s="626"/>
      <c r="DK28" s="627"/>
      <c r="DL28" s="631">
        <v>259877</v>
      </c>
      <c r="DM28" s="626"/>
      <c r="DN28" s="626"/>
      <c r="DO28" s="626"/>
      <c r="DP28" s="626"/>
      <c r="DQ28" s="626"/>
      <c r="DR28" s="626"/>
      <c r="DS28" s="626"/>
      <c r="DT28" s="626"/>
      <c r="DU28" s="626"/>
      <c r="DV28" s="627"/>
      <c r="DW28" s="628">
        <v>7.8</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240248</v>
      </c>
      <c r="S29" s="626"/>
      <c r="T29" s="626"/>
      <c r="U29" s="626"/>
      <c r="V29" s="626"/>
      <c r="W29" s="626"/>
      <c r="X29" s="626"/>
      <c r="Y29" s="627"/>
      <c r="Z29" s="685">
        <v>4.5999999999999996</v>
      </c>
      <c r="AA29" s="685"/>
      <c r="AB29" s="685"/>
      <c r="AC29" s="685"/>
      <c r="AD29" s="686" t="s">
        <v>125</v>
      </c>
      <c r="AE29" s="686"/>
      <c r="AF29" s="686"/>
      <c r="AG29" s="686"/>
      <c r="AH29" s="686"/>
      <c r="AI29" s="686"/>
      <c r="AJ29" s="686"/>
      <c r="AK29" s="686"/>
      <c r="AL29" s="628" t="s">
        <v>231</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259877</v>
      </c>
      <c r="CS29" s="624"/>
      <c r="CT29" s="624"/>
      <c r="CU29" s="624"/>
      <c r="CV29" s="624"/>
      <c r="CW29" s="624"/>
      <c r="CX29" s="624"/>
      <c r="CY29" s="625"/>
      <c r="CZ29" s="628">
        <v>5.0999999999999996</v>
      </c>
      <c r="DA29" s="657"/>
      <c r="DB29" s="657"/>
      <c r="DC29" s="658"/>
      <c r="DD29" s="631">
        <v>259877</v>
      </c>
      <c r="DE29" s="624"/>
      <c r="DF29" s="624"/>
      <c r="DG29" s="624"/>
      <c r="DH29" s="624"/>
      <c r="DI29" s="624"/>
      <c r="DJ29" s="624"/>
      <c r="DK29" s="625"/>
      <c r="DL29" s="631">
        <v>259877</v>
      </c>
      <c r="DM29" s="624"/>
      <c r="DN29" s="624"/>
      <c r="DO29" s="624"/>
      <c r="DP29" s="624"/>
      <c r="DQ29" s="624"/>
      <c r="DR29" s="624"/>
      <c r="DS29" s="624"/>
      <c r="DT29" s="624"/>
      <c r="DU29" s="624"/>
      <c r="DV29" s="625"/>
      <c r="DW29" s="628">
        <v>7.8</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11435</v>
      </c>
      <c r="S30" s="626"/>
      <c r="T30" s="626"/>
      <c r="U30" s="626"/>
      <c r="V30" s="626"/>
      <c r="W30" s="626"/>
      <c r="X30" s="626"/>
      <c r="Y30" s="627"/>
      <c r="Z30" s="685">
        <v>0.2</v>
      </c>
      <c r="AA30" s="685"/>
      <c r="AB30" s="685"/>
      <c r="AC30" s="685"/>
      <c r="AD30" s="686" t="s">
        <v>231</v>
      </c>
      <c r="AE30" s="686"/>
      <c r="AF30" s="686"/>
      <c r="AG30" s="686"/>
      <c r="AH30" s="686"/>
      <c r="AI30" s="686"/>
      <c r="AJ30" s="686"/>
      <c r="AK30" s="686"/>
      <c r="AL30" s="628" t="s">
        <v>231</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98.6</v>
      </c>
      <c r="BH30" s="704"/>
      <c r="BI30" s="704"/>
      <c r="BJ30" s="704"/>
      <c r="BK30" s="704"/>
      <c r="BL30" s="704"/>
      <c r="BM30" s="705">
        <v>95.2</v>
      </c>
      <c r="BN30" s="704"/>
      <c r="BO30" s="704"/>
      <c r="BP30" s="704"/>
      <c r="BQ30" s="706"/>
      <c r="BR30" s="703">
        <v>98.6</v>
      </c>
      <c r="BS30" s="704"/>
      <c r="BT30" s="704"/>
      <c r="BU30" s="704"/>
      <c r="BV30" s="704"/>
      <c r="BW30" s="704"/>
      <c r="BX30" s="705">
        <v>93</v>
      </c>
      <c r="BY30" s="704"/>
      <c r="BZ30" s="704"/>
      <c r="CA30" s="704"/>
      <c r="CB30" s="706"/>
      <c r="CD30" s="709"/>
      <c r="CE30" s="710"/>
      <c r="CF30" s="667" t="s">
        <v>310</v>
      </c>
      <c r="CG30" s="664"/>
      <c r="CH30" s="664"/>
      <c r="CI30" s="664"/>
      <c r="CJ30" s="664"/>
      <c r="CK30" s="664"/>
      <c r="CL30" s="664"/>
      <c r="CM30" s="664"/>
      <c r="CN30" s="664"/>
      <c r="CO30" s="664"/>
      <c r="CP30" s="664"/>
      <c r="CQ30" s="665"/>
      <c r="CR30" s="623">
        <v>249473</v>
      </c>
      <c r="CS30" s="626"/>
      <c r="CT30" s="626"/>
      <c r="CU30" s="626"/>
      <c r="CV30" s="626"/>
      <c r="CW30" s="626"/>
      <c r="CX30" s="626"/>
      <c r="CY30" s="627"/>
      <c r="CZ30" s="628">
        <v>4.9000000000000004</v>
      </c>
      <c r="DA30" s="657"/>
      <c r="DB30" s="657"/>
      <c r="DC30" s="658"/>
      <c r="DD30" s="631">
        <v>249473</v>
      </c>
      <c r="DE30" s="626"/>
      <c r="DF30" s="626"/>
      <c r="DG30" s="626"/>
      <c r="DH30" s="626"/>
      <c r="DI30" s="626"/>
      <c r="DJ30" s="626"/>
      <c r="DK30" s="627"/>
      <c r="DL30" s="631">
        <v>249473</v>
      </c>
      <c r="DM30" s="626"/>
      <c r="DN30" s="626"/>
      <c r="DO30" s="626"/>
      <c r="DP30" s="626"/>
      <c r="DQ30" s="626"/>
      <c r="DR30" s="626"/>
      <c r="DS30" s="626"/>
      <c r="DT30" s="626"/>
      <c r="DU30" s="626"/>
      <c r="DV30" s="627"/>
      <c r="DW30" s="628">
        <v>7.5</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55017</v>
      </c>
      <c r="S31" s="626"/>
      <c r="T31" s="626"/>
      <c r="U31" s="626"/>
      <c r="V31" s="626"/>
      <c r="W31" s="626"/>
      <c r="X31" s="626"/>
      <c r="Y31" s="627"/>
      <c r="Z31" s="685">
        <v>1.1000000000000001</v>
      </c>
      <c r="AA31" s="685"/>
      <c r="AB31" s="685"/>
      <c r="AC31" s="685"/>
      <c r="AD31" s="686" t="s">
        <v>231</v>
      </c>
      <c r="AE31" s="686"/>
      <c r="AF31" s="686"/>
      <c r="AG31" s="686"/>
      <c r="AH31" s="686"/>
      <c r="AI31" s="686"/>
      <c r="AJ31" s="686"/>
      <c r="AK31" s="686"/>
      <c r="AL31" s="628" t="s">
        <v>231</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98.6</v>
      </c>
      <c r="BH31" s="624"/>
      <c r="BI31" s="624"/>
      <c r="BJ31" s="624"/>
      <c r="BK31" s="624"/>
      <c r="BL31" s="624"/>
      <c r="BM31" s="629">
        <v>94.2</v>
      </c>
      <c r="BN31" s="702"/>
      <c r="BO31" s="702"/>
      <c r="BP31" s="702"/>
      <c r="BQ31" s="663"/>
      <c r="BR31" s="701">
        <v>98.7</v>
      </c>
      <c r="BS31" s="624"/>
      <c r="BT31" s="624"/>
      <c r="BU31" s="624"/>
      <c r="BV31" s="624"/>
      <c r="BW31" s="624"/>
      <c r="BX31" s="629">
        <v>93.1</v>
      </c>
      <c r="BY31" s="702"/>
      <c r="BZ31" s="702"/>
      <c r="CA31" s="702"/>
      <c r="CB31" s="663"/>
      <c r="CD31" s="709"/>
      <c r="CE31" s="710"/>
      <c r="CF31" s="667" t="s">
        <v>314</v>
      </c>
      <c r="CG31" s="664"/>
      <c r="CH31" s="664"/>
      <c r="CI31" s="664"/>
      <c r="CJ31" s="664"/>
      <c r="CK31" s="664"/>
      <c r="CL31" s="664"/>
      <c r="CM31" s="664"/>
      <c r="CN31" s="664"/>
      <c r="CO31" s="664"/>
      <c r="CP31" s="664"/>
      <c r="CQ31" s="665"/>
      <c r="CR31" s="623">
        <v>10404</v>
      </c>
      <c r="CS31" s="624"/>
      <c r="CT31" s="624"/>
      <c r="CU31" s="624"/>
      <c r="CV31" s="624"/>
      <c r="CW31" s="624"/>
      <c r="CX31" s="624"/>
      <c r="CY31" s="625"/>
      <c r="CZ31" s="628">
        <v>0.2</v>
      </c>
      <c r="DA31" s="657"/>
      <c r="DB31" s="657"/>
      <c r="DC31" s="658"/>
      <c r="DD31" s="631">
        <v>10404</v>
      </c>
      <c r="DE31" s="624"/>
      <c r="DF31" s="624"/>
      <c r="DG31" s="624"/>
      <c r="DH31" s="624"/>
      <c r="DI31" s="624"/>
      <c r="DJ31" s="624"/>
      <c r="DK31" s="625"/>
      <c r="DL31" s="631">
        <v>10404</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283992</v>
      </c>
      <c r="S32" s="626"/>
      <c r="T32" s="626"/>
      <c r="U32" s="626"/>
      <c r="V32" s="626"/>
      <c r="W32" s="626"/>
      <c r="X32" s="626"/>
      <c r="Y32" s="627"/>
      <c r="Z32" s="685">
        <v>5.5</v>
      </c>
      <c r="AA32" s="685"/>
      <c r="AB32" s="685"/>
      <c r="AC32" s="685"/>
      <c r="AD32" s="686" t="s">
        <v>231</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98.3</v>
      </c>
      <c r="BH32" s="639"/>
      <c r="BI32" s="639"/>
      <c r="BJ32" s="639"/>
      <c r="BK32" s="639"/>
      <c r="BL32" s="639"/>
      <c r="BM32" s="683">
        <v>95</v>
      </c>
      <c r="BN32" s="639"/>
      <c r="BO32" s="639"/>
      <c r="BP32" s="639"/>
      <c r="BQ32" s="676"/>
      <c r="BR32" s="700">
        <v>98.4</v>
      </c>
      <c r="BS32" s="639"/>
      <c r="BT32" s="639"/>
      <c r="BU32" s="639"/>
      <c r="BV32" s="639"/>
      <c r="BW32" s="639"/>
      <c r="BX32" s="683">
        <v>91.8</v>
      </c>
      <c r="BY32" s="639"/>
      <c r="BZ32" s="639"/>
      <c r="CA32" s="639"/>
      <c r="CB32" s="676"/>
      <c r="CD32" s="711"/>
      <c r="CE32" s="712"/>
      <c r="CF32" s="667" t="s">
        <v>317</v>
      </c>
      <c r="CG32" s="664"/>
      <c r="CH32" s="664"/>
      <c r="CI32" s="664"/>
      <c r="CJ32" s="664"/>
      <c r="CK32" s="664"/>
      <c r="CL32" s="664"/>
      <c r="CM32" s="664"/>
      <c r="CN32" s="664"/>
      <c r="CO32" s="664"/>
      <c r="CP32" s="664"/>
      <c r="CQ32" s="665"/>
      <c r="CR32" s="623" t="s">
        <v>231</v>
      </c>
      <c r="CS32" s="626"/>
      <c r="CT32" s="626"/>
      <c r="CU32" s="626"/>
      <c r="CV32" s="626"/>
      <c r="CW32" s="626"/>
      <c r="CX32" s="626"/>
      <c r="CY32" s="627"/>
      <c r="CZ32" s="628" t="s">
        <v>233</v>
      </c>
      <c r="DA32" s="657"/>
      <c r="DB32" s="657"/>
      <c r="DC32" s="658"/>
      <c r="DD32" s="631" t="s">
        <v>231</v>
      </c>
      <c r="DE32" s="626"/>
      <c r="DF32" s="626"/>
      <c r="DG32" s="626"/>
      <c r="DH32" s="626"/>
      <c r="DI32" s="626"/>
      <c r="DJ32" s="626"/>
      <c r="DK32" s="627"/>
      <c r="DL32" s="631" t="s">
        <v>231</v>
      </c>
      <c r="DM32" s="626"/>
      <c r="DN32" s="626"/>
      <c r="DO32" s="626"/>
      <c r="DP32" s="626"/>
      <c r="DQ32" s="626"/>
      <c r="DR32" s="626"/>
      <c r="DS32" s="626"/>
      <c r="DT32" s="626"/>
      <c r="DU32" s="626"/>
      <c r="DV32" s="627"/>
      <c r="DW32" s="628" t="s">
        <v>231</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60889</v>
      </c>
      <c r="S33" s="626"/>
      <c r="T33" s="626"/>
      <c r="U33" s="626"/>
      <c r="V33" s="626"/>
      <c r="W33" s="626"/>
      <c r="X33" s="626"/>
      <c r="Y33" s="627"/>
      <c r="Z33" s="685">
        <v>1.2</v>
      </c>
      <c r="AA33" s="685"/>
      <c r="AB33" s="685"/>
      <c r="AC33" s="685"/>
      <c r="AD33" s="686" t="s">
        <v>231</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2708170</v>
      </c>
      <c r="CS33" s="624"/>
      <c r="CT33" s="624"/>
      <c r="CU33" s="624"/>
      <c r="CV33" s="624"/>
      <c r="CW33" s="624"/>
      <c r="CX33" s="624"/>
      <c r="CY33" s="625"/>
      <c r="CZ33" s="628">
        <v>53.4</v>
      </c>
      <c r="DA33" s="657"/>
      <c r="DB33" s="657"/>
      <c r="DC33" s="658"/>
      <c r="DD33" s="631">
        <v>2374161</v>
      </c>
      <c r="DE33" s="624"/>
      <c r="DF33" s="624"/>
      <c r="DG33" s="624"/>
      <c r="DH33" s="624"/>
      <c r="DI33" s="624"/>
      <c r="DJ33" s="624"/>
      <c r="DK33" s="625"/>
      <c r="DL33" s="631">
        <v>1842477</v>
      </c>
      <c r="DM33" s="624"/>
      <c r="DN33" s="624"/>
      <c r="DO33" s="624"/>
      <c r="DP33" s="624"/>
      <c r="DQ33" s="624"/>
      <c r="DR33" s="624"/>
      <c r="DS33" s="624"/>
      <c r="DT33" s="624"/>
      <c r="DU33" s="624"/>
      <c r="DV33" s="625"/>
      <c r="DW33" s="628">
        <v>55.1</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90052</v>
      </c>
      <c r="S34" s="626"/>
      <c r="T34" s="626"/>
      <c r="U34" s="626"/>
      <c r="V34" s="626"/>
      <c r="W34" s="626"/>
      <c r="X34" s="626"/>
      <c r="Y34" s="627"/>
      <c r="Z34" s="685">
        <v>1.7</v>
      </c>
      <c r="AA34" s="685"/>
      <c r="AB34" s="685"/>
      <c r="AC34" s="685"/>
      <c r="AD34" s="686">
        <v>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983808</v>
      </c>
      <c r="CS34" s="626"/>
      <c r="CT34" s="626"/>
      <c r="CU34" s="626"/>
      <c r="CV34" s="626"/>
      <c r="CW34" s="626"/>
      <c r="CX34" s="626"/>
      <c r="CY34" s="627"/>
      <c r="CZ34" s="628">
        <v>19.399999999999999</v>
      </c>
      <c r="DA34" s="657"/>
      <c r="DB34" s="657"/>
      <c r="DC34" s="658"/>
      <c r="DD34" s="631">
        <v>789825</v>
      </c>
      <c r="DE34" s="626"/>
      <c r="DF34" s="626"/>
      <c r="DG34" s="626"/>
      <c r="DH34" s="626"/>
      <c r="DI34" s="626"/>
      <c r="DJ34" s="626"/>
      <c r="DK34" s="627"/>
      <c r="DL34" s="631">
        <v>603578</v>
      </c>
      <c r="DM34" s="626"/>
      <c r="DN34" s="626"/>
      <c r="DO34" s="626"/>
      <c r="DP34" s="626"/>
      <c r="DQ34" s="626"/>
      <c r="DR34" s="626"/>
      <c r="DS34" s="626"/>
      <c r="DT34" s="626"/>
      <c r="DU34" s="626"/>
      <c r="DV34" s="627"/>
      <c r="DW34" s="628">
        <v>18.100000000000001</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556900</v>
      </c>
      <c r="S35" s="626"/>
      <c r="T35" s="626"/>
      <c r="U35" s="626"/>
      <c r="V35" s="626"/>
      <c r="W35" s="626"/>
      <c r="X35" s="626"/>
      <c r="Y35" s="627"/>
      <c r="Z35" s="685">
        <v>10.7</v>
      </c>
      <c r="AA35" s="685"/>
      <c r="AB35" s="685"/>
      <c r="AC35" s="685"/>
      <c r="AD35" s="686" t="s">
        <v>125</v>
      </c>
      <c r="AE35" s="686"/>
      <c r="AF35" s="686"/>
      <c r="AG35" s="686"/>
      <c r="AH35" s="686"/>
      <c r="AI35" s="686"/>
      <c r="AJ35" s="686"/>
      <c r="AK35" s="686"/>
      <c r="AL35" s="628" t="s">
        <v>125</v>
      </c>
      <c r="AM35" s="629"/>
      <c r="AN35" s="629"/>
      <c r="AO35" s="687"/>
      <c r="AP35" s="234"/>
      <c r="AQ35" s="691" t="s">
        <v>325</v>
      </c>
      <c r="AR35" s="692"/>
      <c r="AS35" s="692"/>
      <c r="AT35" s="692"/>
      <c r="AU35" s="692"/>
      <c r="AV35" s="692"/>
      <c r="AW35" s="692"/>
      <c r="AX35" s="692"/>
      <c r="AY35" s="693"/>
      <c r="AZ35" s="688">
        <v>1041570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48878</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135524</v>
      </c>
      <c r="CS35" s="624"/>
      <c r="CT35" s="624"/>
      <c r="CU35" s="624"/>
      <c r="CV35" s="624"/>
      <c r="CW35" s="624"/>
      <c r="CX35" s="624"/>
      <c r="CY35" s="625"/>
      <c r="CZ35" s="628">
        <v>2.7</v>
      </c>
      <c r="DA35" s="657"/>
      <c r="DB35" s="657"/>
      <c r="DC35" s="658"/>
      <c r="DD35" s="631">
        <v>133132</v>
      </c>
      <c r="DE35" s="624"/>
      <c r="DF35" s="624"/>
      <c r="DG35" s="624"/>
      <c r="DH35" s="624"/>
      <c r="DI35" s="624"/>
      <c r="DJ35" s="624"/>
      <c r="DK35" s="625"/>
      <c r="DL35" s="631">
        <v>114335</v>
      </c>
      <c r="DM35" s="624"/>
      <c r="DN35" s="624"/>
      <c r="DO35" s="624"/>
      <c r="DP35" s="624"/>
      <c r="DQ35" s="624"/>
      <c r="DR35" s="624"/>
      <c r="DS35" s="624"/>
      <c r="DT35" s="624"/>
      <c r="DU35" s="624"/>
      <c r="DV35" s="625"/>
      <c r="DW35" s="628">
        <v>3.4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231</v>
      </c>
      <c r="AA36" s="685"/>
      <c r="AB36" s="685"/>
      <c r="AC36" s="685"/>
      <c r="AD36" s="686" t="s">
        <v>231</v>
      </c>
      <c r="AE36" s="686"/>
      <c r="AF36" s="686"/>
      <c r="AG36" s="686"/>
      <c r="AH36" s="686"/>
      <c r="AI36" s="686"/>
      <c r="AJ36" s="686"/>
      <c r="AK36" s="686"/>
      <c r="AL36" s="628" t="s">
        <v>231</v>
      </c>
      <c r="AM36" s="629"/>
      <c r="AN36" s="629"/>
      <c r="AO36" s="687"/>
      <c r="AQ36" s="660" t="s">
        <v>329</v>
      </c>
      <c r="AR36" s="661"/>
      <c r="AS36" s="661"/>
      <c r="AT36" s="661"/>
      <c r="AU36" s="661"/>
      <c r="AV36" s="661"/>
      <c r="AW36" s="661"/>
      <c r="AX36" s="661"/>
      <c r="AY36" s="662"/>
      <c r="AZ36" s="623">
        <v>289175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37275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771156</v>
      </c>
      <c r="CS36" s="626"/>
      <c r="CT36" s="626"/>
      <c r="CU36" s="626"/>
      <c r="CV36" s="626"/>
      <c r="CW36" s="626"/>
      <c r="CX36" s="626"/>
      <c r="CY36" s="627"/>
      <c r="CZ36" s="628">
        <v>15.2</v>
      </c>
      <c r="DA36" s="657"/>
      <c r="DB36" s="657"/>
      <c r="DC36" s="658"/>
      <c r="DD36" s="631">
        <v>727312</v>
      </c>
      <c r="DE36" s="626"/>
      <c r="DF36" s="626"/>
      <c r="DG36" s="626"/>
      <c r="DH36" s="626"/>
      <c r="DI36" s="626"/>
      <c r="DJ36" s="626"/>
      <c r="DK36" s="627"/>
      <c r="DL36" s="631">
        <v>646668</v>
      </c>
      <c r="DM36" s="626"/>
      <c r="DN36" s="626"/>
      <c r="DO36" s="626"/>
      <c r="DP36" s="626"/>
      <c r="DQ36" s="626"/>
      <c r="DR36" s="626"/>
      <c r="DS36" s="626"/>
      <c r="DT36" s="626"/>
      <c r="DU36" s="626"/>
      <c r="DV36" s="627"/>
      <c r="DW36" s="628">
        <v>19.399999999999999</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145800</v>
      </c>
      <c r="S37" s="626"/>
      <c r="T37" s="626"/>
      <c r="U37" s="626"/>
      <c r="V37" s="626"/>
      <c r="W37" s="626"/>
      <c r="X37" s="626"/>
      <c r="Y37" s="627"/>
      <c r="Z37" s="685">
        <v>2.8</v>
      </c>
      <c r="AA37" s="685"/>
      <c r="AB37" s="685"/>
      <c r="AC37" s="685"/>
      <c r="AD37" s="686" t="s">
        <v>231</v>
      </c>
      <c r="AE37" s="686"/>
      <c r="AF37" s="686"/>
      <c r="AG37" s="686"/>
      <c r="AH37" s="686"/>
      <c r="AI37" s="686"/>
      <c r="AJ37" s="686"/>
      <c r="AK37" s="686"/>
      <c r="AL37" s="628" t="s">
        <v>125</v>
      </c>
      <c r="AM37" s="629"/>
      <c r="AN37" s="629"/>
      <c r="AO37" s="687"/>
      <c r="AQ37" s="660" t="s">
        <v>333</v>
      </c>
      <c r="AR37" s="661"/>
      <c r="AS37" s="661"/>
      <c r="AT37" s="661"/>
      <c r="AU37" s="661"/>
      <c r="AV37" s="661"/>
      <c r="AW37" s="661"/>
      <c r="AX37" s="661"/>
      <c r="AY37" s="662"/>
      <c r="AZ37" s="623">
        <v>179105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1351</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220443</v>
      </c>
      <c r="CS37" s="624"/>
      <c r="CT37" s="624"/>
      <c r="CU37" s="624"/>
      <c r="CV37" s="624"/>
      <c r="CW37" s="624"/>
      <c r="CX37" s="624"/>
      <c r="CY37" s="625"/>
      <c r="CZ37" s="628">
        <v>4.3</v>
      </c>
      <c r="DA37" s="657"/>
      <c r="DB37" s="657"/>
      <c r="DC37" s="658"/>
      <c r="DD37" s="631">
        <v>220443</v>
      </c>
      <c r="DE37" s="624"/>
      <c r="DF37" s="624"/>
      <c r="DG37" s="624"/>
      <c r="DH37" s="624"/>
      <c r="DI37" s="624"/>
      <c r="DJ37" s="624"/>
      <c r="DK37" s="625"/>
      <c r="DL37" s="631">
        <v>213284</v>
      </c>
      <c r="DM37" s="624"/>
      <c r="DN37" s="624"/>
      <c r="DO37" s="624"/>
      <c r="DP37" s="624"/>
      <c r="DQ37" s="624"/>
      <c r="DR37" s="624"/>
      <c r="DS37" s="624"/>
      <c r="DT37" s="624"/>
      <c r="DU37" s="624"/>
      <c r="DV37" s="625"/>
      <c r="DW37" s="628">
        <v>6.4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5183126</v>
      </c>
      <c r="S38" s="675"/>
      <c r="T38" s="675"/>
      <c r="U38" s="675"/>
      <c r="V38" s="675"/>
      <c r="W38" s="675"/>
      <c r="X38" s="675"/>
      <c r="Y38" s="680"/>
      <c r="Z38" s="681">
        <v>100</v>
      </c>
      <c r="AA38" s="681"/>
      <c r="AB38" s="681"/>
      <c r="AC38" s="681"/>
      <c r="AD38" s="682">
        <v>3196091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52855</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2221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699540</v>
      </c>
      <c r="CS38" s="626"/>
      <c r="CT38" s="626"/>
      <c r="CU38" s="626"/>
      <c r="CV38" s="626"/>
      <c r="CW38" s="626"/>
      <c r="CX38" s="626"/>
      <c r="CY38" s="627"/>
      <c r="CZ38" s="628">
        <v>13.8</v>
      </c>
      <c r="DA38" s="657"/>
      <c r="DB38" s="657"/>
      <c r="DC38" s="658"/>
      <c r="DD38" s="631">
        <v>628781</v>
      </c>
      <c r="DE38" s="626"/>
      <c r="DF38" s="626"/>
      <c r="DG38" s="626"/>
      <c r="DH38" s="626"/>
      <c r="DI38" s="626"/>
      <c r="DJ38" s="626"/>
      <c r="DK38" s="627"/>
      <c r="DL38" s="631">
        <v>477896</v>
      </c>
      <c r="DM38" s="626"/>
      <c r="DN38" s="626"/>
      <c r="DO38" s="626"/>
      <c r="DP38" s="626"/>
      <c r="DQ38" s="626"/>
      <c r="DR38" s="626"/>
      <c r="DS38" s="626"/>
      <c r="DT38" s="626"/>
      <c r="DU38" s="626"/>
      <c r="DV38" s="627"/>
      <c r="DW38" s="628">
        <v>14.3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341</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96</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36016</v>
      </c>
      <c r="CS39" s="624"/>
      <c r="CT39" s="624"/>
      <c r="CU39" s="624"/>
      <c r="CV39" s="624"/>
      <c r="CW39" s="624"/>
      <c r="CX39" s="624"/>
      <c r="CY39" s="625"/>
      <c r="CZ39" s="628">
        <v>0.7</v>
      </c>
      <c r="DA39" s="657"/>
      <c r="DB39" s="657"/>
      <c r="DC39" s="658"/>
      <c r="DD39" s="631">
        <v>35785</v>
      </c>
      <c r="DE39" s="624"/>
      <c r="DF39" s="624"/>
      <c r="DG39" s="624"/>
      <c r="DH39" s="624"/>
      <c r="DI39" s="624"/>
      <c r="DJ39" s="624"/>
      <c r="DK39" s="625"/>
      <c r="DL39" s="631" t="s">
        <v>125</v>
      </c>
      <c r="DM39" s="624"/>
      <c r="DN39" s="624"/>
      <c r="DO39" s="624"/>
      <c r="DP39" s="624"/>
      <c r="DQ39" s="624"/>
      <c r="DR39" s="624"/>
      <c r="DS39" s="624"/>
      <c r="DT39" s="624"/>
      <c r="DU39" s="624"/>
      <c r="DV39" s="625"/>
      <c r="DW39" s="628" t="s">
        <v>125</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214350</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341</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82126</v>
      </c>
      <c r="CS40" s="626"/>
      <c r="CT40" s="626"/>
      <c r="CU40" s="626"/>
      <c r="CV40" s="626"/>
      <c r="CW40" s="626"/>
      <c r="CX40" s="626"/>
      <c r="CY40" s="627"/>
      <c r="CZ40" s="628">
        <v>1.6</v>
      </c>
      <c r="DA40" s="657"/>
      <c r="DB40" s="657"/>
      <c r="DC40" s="658"/>
      <c r="DD40" s="631">
        <v>59326</v>
      </c>
      <c r="DE40" s="626"/>
      <c r="DF40" s="626"/>
      <c r="DG40" s="626"/>
      <c r="DH40" s="626"/>
      <c r="DI40" s="626"/>
      <c r="DJ40" s="626"/>
      <c r="DK40" s="627"/>
      <c r="DL40" s="631" t="s">
        <v>341</v>
      </c>
      <c r="DM40" s="626"/>
      <c r="DN40" s="626"/>
      <c r="DO40" s="626"/>
      <c r="DP40" s="626"/>
      <c r="DQ40" s="626"/>
      <c r="DR40" s="626"/>
      <c r="DS40" s="626"/>
      <c r="DT40" s="626"/>
      <c r="DU40" s="626"/>
      <c r="DV40" s="627"/>
      <c r="DW40" s="628" t="s">
        <v>341</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306085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374</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125</v>
      </c>
      <c r="CS41" s="624"/>
      <c r="CT41" s="624"/>
      <c r="CU41" s="624"/>
      <c r="CV41" s="624"/>
      <c r="CW41" s="624"/>
      <c r="CX41" s="624"/>
      <c r="CY41" s="625"/>
      <c r="CZ41" s="628" t="s">
        <v>341</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754891</v>
      </c>
      <c r="CS42" s="626"/>
      <c r="CT42" s="626"/>
      <c r="CU42" s="626"/>
      <c r="CV42" s="626"/>
      <c r="CW42" s="626"/>
      <c r="CX42" s="626"/>
      <c r="CY42" s="627"/>
      <c r="CZ42" s="628">
        <v>14.9</v>
      </c>
      <c r="DA42" s="629"/>
      <c r="DB42" s="629"/>
      <c r="DC42" s="630"/>
      <c r="DD42" s="631">
        <v>196230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14800</v>
      </c>
      <c r="CS43" s="624"/>
      <c r="CT43" s="624"/>
      <c r="CU43" s="624"/>
      <c r="CV43" s="624"/>
      <c r="CW43" s="624"/>
      <c r="CX43" s="624"/>
      <c r="CY43" s="625"/>
      <c r="CZ43" s="628">
        <v>0.3</v>
      </c>
      <c r="DA43" s="657"/>
      <c r="DB43" s="657"/>
      <c r="DC43" s="658"/>
      <c r="DD43" s="631">
        <v>14800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305</v>
      </c>
      <c r="CE44" s="652"/>
      <c r="CF44" s="620" t="s">
        <v>356</v>
      </c>
      <c r="CG44" s="621"/>
      <c r="CH44" s="621"/>
      <c r="CI44" s="621"/>
      <c r="CJ44" s="621"/>
      <c r="CK44" s="621"/>
      <c r="CL44" s="621"/>
      <c r="CM44" s="621"/>
      <c r="CN44" s="621"/>
      <c r="CO44" s="621"/>
      <c r="CP44" s="621"/>
      <c r="CQ44" s="622"/>
      <c r="CR44" s="623">
        <v>754891</v>
      </c>
      <c r="CS44" s="626"/>
      <c r="CT44" s="626"/>
      <c r="CU44" s="626"/>
      <c r="CV44" s="626"/>
      <c r="CW44" s="626"/>
      <c r="CX44" s="626"/>
      <c r="CY44" s="627"/>
      <c r="CZ44" s="628">
        <v>14.9</v>
      </c>
      <c r="DA44" s="629"/>
      <c r="DB44" s="629"/>
      <c r="DC44" s="630"/>
      <c r="DD44" s="631">
        <v>196230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189811</v>
      </c>
      <c r="CS45" s="624"/>
      <c r="CT45" s="624"/>
      <c r="CU45" s="624"/>
      <c r="CV45" s="624"/>
      <c r="CW45" s="624"/>
      <c r="CX45" s="624"/>
      <c r="CY45" s="625"/>
      <c r="CZ45" s="628">
        <v>3.7</v>
      </c>
      <c r="DA45" s="657"/>
      <c r="DB45" s="657"/>
      <c r="DC45" s="658"/>
      <c r="DD45" s="631">
        <v>24703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533432</v>
      </c>
      <c r="CS46" s="626"/>
      <c r="CT46" s="626"/>
      <c r="CU46" s="626"/>
      <c r="CV46" s="626"/>
      <c r="CW46" s="626"/>
      <c r="CX46" s="626"/>
      <c r="CY46" s="627"/>
      <c r="CZ46" s="628">
        <v>10.5</v>
      </c>
      <c r="DA46" s="629"/>
      <c r="DB46" s="629"/>
      <c r="DC46" s="630"/>
      <c r="DD46" s="631">
        <v>166649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125</v>
      </c>
      <c r="CS47" s="624"/>
      <c r="CT47" s="624"/>
      <c r="CU47" s="624"/>
      <c r="CV47" s="624"/>
      <c r="CW47" s="624"/>
      <c r="CX47" s="624"/>
      <c r="CY47" s="625"/>
      <c r="CZ47" s="628" t="s">
        <v>341</v>
      </c>
      <c r="DA47" s="657"/>
      <c r="DB47" s="657"/>
      <c r="DC47" s="658"/>
      <c r="DD47" s="631" t="s">
        <v>341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125</v>
      </c>
      <c r="CS48" s="626"/>
      <c r="CT48" s="626"/>
      <c r="CU48" s="626"/>
      <c r="CV48" s="626"/>
      <c r="CW48" s="626"/>
      <c r="CX48" s="626"/>
      <c r="CY48" s="627"/>
      <c r="CZ48" s="628" t="s">
        <v>125</v>
      </c>
      <c r="DA48" s="629"/>
      <c r="DB48" s="629"/>
      <c r="DC48" s="630"/>
      <c r="DD48" s="631" t="s">
        <v>125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5076134</v>
      </c>
      <c r="CS49" s="639"/>
      <c r="CT49" s="639"/>
      <c r="CU49" s="639"/>
      <c r="CV49" s="639"/>
      <c r="CW49" s="639"/>
      <c r="CX49" s="639"/>
      <c r="CY49" s="640"/>
      <c r="CZ49" s="641">
        <v>100</v>
      </c>
      <c r="DA49" s="642"/>
      <c r="DB49" s="642"/>
      <c r="DC49" s="643"/>
      <c r="DD49" s="644">
        <v>3894523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97xXdCiTbskr3efgxG+KycgberyhGt0b0bOkYNc5gOydHNgvrscTth2pwJZdBEUgyrggbAowTdASF103eUWojg==" saltValue="/GBcHSYnQImoNMmAhDAc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5183</v>
      </c>
      <c r="R7" s="1156"/>
      <c r="S7" s="1156"/>
      <c r="T7" s="1156"/>
      <c r="U7" s="1156"/>
      <c r="V7" s="1156">
        <v>5076</v>
      </c>
      <c r="W7" s="1156"/>
      <c r="X7" s="1156"/>
      <c r="Y7" s="1156"/>
      <c r="Z7" s="1156"/>
      <c r="AA7" s="1156">
        <v>107</v>
      </c>
      <c r="AB7" s="1156"/>
      <c r="AC7" s="1156"/>
      <c r="AD7" s="1156"/>
      <c r="AE7" s="1157"/>
      <c r="AF7" s="1158">
        <v>92</v>
      </c>
      <c r="AG7" s="1159"/>
      <c r="AH7" s="1159"/>
      <c r="AI7" s="1159"/>
      <c r="AJ7" s="1160"/>
      <c r="AK7" s="1142">
        <v>284</v>
      </c>
      <c r="AL7" s="1143"/>
      <c r="AM7" s="1143"/>
      <c r="AN7" s="1143"/>
      <c r="AO7" s="1143"/>
      <c r="AP7" s="1143">
        <v>2329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5183</v>
      </c>
      <c r="R23" s="1120"/>
      <c r="S23" s="1120"/>
      <c r="T23" s="1120"/>
      <c r="U23" s="1120"/>
      <c r="V23" s="1120">
        <v>5076</v>
      </c>
      <c r="W23" s="1120"/>
      <c r="X23" s="1120"/>
      <c r="Y23" s="1120"/>
      <c r="Z23" s="1120"/>
      <c r="AA23" s="1120">
        <v>107</v>
      </c>
      <c r="AB23" s="1120"/>
      <c r="AC23" s="1120"/>
      <c r="AD23" s="1120"/>
      <c r="AE23" s="1121"/>
      <c r="AF23" s="1122">
        <v>92</v>
      </c>
      <c r="AG23" s="1120"/>
      <c r="AH23" s="1120"/>
      <c r="AI23" s="1120"/>
      <c r="AJ23" s="1123"/>
      <c r="AK23" s="1124"/>
      <c r="AL23" s="1125"/>
      <c r="AM23" s="1125"/>
      <c r="AN23" s="1125"/>
      <c r="AO23" s="1125"/>
      <c r="AP23" s="1120">
        <v>2329</v>
      </c>
      <c r="AQ23" s="1120"/>
      <c r="AR23" s="1120"/>
      <c r="AS23" s="1120"/>
      <c r="AT23" s="1120"/>
      <c r="AU23" s="1126"/>
      <c r="AV23" s="1126"/>
      <c r="AW23" s="1126"/>
      <c r="AX23" s="1126"/>
      <c r="AY23" s="1127"/>
      <c r="AZ23" s="1116" t="s">
        <v>125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1373</v>
      </c>
      <c r="R28" s="1105"/>
      <c r="S28" s="1105"/>
      <c r="T28" s="1105"/>
      <c r="U28" s="1105"/>
      <c r="V28" s="1105">
        <v>1324</v>
      </c>
      <c r="W28" s="1105"/>
      <c r="X28" s="1105"/>
      <c r="Y28" s="1105"/>
      <c r="Z28" s="1105"/>
      <c r="AA28" s="1105">
        <v>49</v>
      </c>
      <c r="AB28" s="1105"/>
      <c r="AC28" s="1105"/>
      <c r="AD28" s="1105"/>
      <c r="AE28" s="1106"/>
      <c r="AF28" s="1107">
        <v>49</v>
      </c>
      <c r="AG28" s="1105"/>
      <c r="AH28" s="1105"/>
      <c r="AI28" s="1105"/>
      <c r="AJ28" s="1108"/>
      <c r="AK28" s="1109">
        <v>196</v>
      </c>
      <c r="AL28" s="1097"/>
      <c r="AM28" s="1097"/>
      <c r="AN28" s="1097"/>
      <c r="AO28" s="1097"/>
      <c r="AP28" s="1097" t="s">
        <v>570</v>
      </c>
      <c r="AQ28" s="1097"/>
      <c r="AR28" s="1097"/>
      <c r="AS28" s="1097"/>
      <c r="AT28" s="1097"/>
      <c r="AU28" s="1097" t="s">
        <v>570</v>
      </c>
      <c r="AV28" s="1097"/>
      <c r="AW28" s="1097"/>
      <c r="AX28" s="1097"/>
      <c r="AY28" s="1097"/>
      <c r="AZ28" s="1098" t="s">
        <v>570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399</v>
      </c>
      <c r="C29" s="1083"/>
      <c r="D29" s="1083"/>
      <c r="E29" s="1083"/>
      <c r="F29" s="1083"/>
      <c r="G29" s="1083"/>
      <c r="H29" s="1083"/>
      <c r="I29" s="1083"/>
      <c r="J29" s="1083"/>
      <c r="K29" s="1083"/>
      <c r="L29" s="1083"/>
      <c r="M29" s="1083"/>
      <c r="N29" s="1083"/>
      <c r="O29" s="1083"/>
      <c r="P29" s="1084"/>
      <c r="Q29" s="1094">
        <v>1104</v>
      </c>
      <c r="R29" s="1095"/>
      <c r="S29" s="1095"/>
      <c r="T29" s="1095"/>
      <c r="U29" s="1095"/>
      <c r="V29" s="1095">
        <v>1064</v>
      </c>
      <c r="W29" s="1095"/>
      <c r="X29" s="1095"/>
      <c r="Y29" s="1095"/>
      <c r="Z29" s="1095"/>
      <c r="AA29" s="1095">
        <v>40</v>
      </c>
      <c r="AB29" s="1095"/>
      <c r="AC29" s="1095"/>
      <c r="AD29" s="1095"/>
      <c r="AE29" s="1096"/>
      <c r="AF29" s="1088">
        <v>39</v>
      </c>
      <c r="AG29" s="1089"/>
      <c r="AH29" s="1089"/>
      <c r="AI29" s="1089"/>
      <c r="AJ29" s="1090"/>
      <c r="AK29" s="1031">
        <v>161</v>
      </c>
      <c r="AL29" s="1022"/>
      <c r="AM29" s="1022"/>
      <c r="AN29" s="1022"/>
      <c r="AO29" s="1022"/>
      <c r="AP29" s="1022" t="s">
        <v>570</v>
      </c>
      <c r="AQ29" s="1022"/>
      <c r="AR29" s="1022"/>
      <c r="AS29" s="1022"/>
      <c r="AT29" s="1022"/>
      <c r="AU29" s="1022" t="s">
        <v>570</v>
      </c>
      <c r="AV29" s="1022"/>
      <c r="AW29" s="1022"/>
      <c r="AX29" s="1022"/>
      <c r="AY29" s="1022"/>
      <c r="AZ29" s="1093" t="s">
        <v>570</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400</v>
      </c>
      <c r="C30" s="1083"/>
      <c r="D30" s="1083"/>
      <c r="E30" s="1083"/>
      <c r="F30" s="1083"/>
      <c r="G30" s="1083"/>
      <c r="H30" s="1083"/>
      <c r="I30" s="1083"/>
      <c r="J30" s="1083"/>
      <c r="K30" s="1083"/>
      <c r="L30" s="1083"/>
      <c r="M30" s="1083"/>
      <c r="N30" s="1083"/>
      <c r="O30" s="1083"/>
      <c r="P30" s="1084"/>
      <c r="Q30" s="1094">
        <v>85</v>
      </c>
      <c r="R30" s="1095"/>
      <c r="S30" s="1095"/>
      <c r="T30" s="1095"/>
      <c r="U30" s="1095"/>
      <c r="V30" s="1095">
        <v>84</v>
      </c>
      <c r="W30" s="1095"/>
      <c r="X30" s="1095"/>
      <c r="Y30" s="1095"/>
      <c r="Z30" s="1095"/>
      <c r="AA30" s="1095">
        <v>1</v>
      </c>
      <c r="AB30" s="1095"/>
      <c r="AC30" s="1095"/>
      <c r="AD30" s="1095"/>
      <c r="AE30" s="1096"/>
      <c r="AF30" s="1088">
        <v>0</v>
      </c>
      <c r="AG30" s="1089"/>
      <c r="AH30" s="1089"/>
      <c r="AI30" s="1089"/>
      <c r="AJ30" s="1090"/>
      <c r="AK30" s="1031">
        <v>31</v>
      </c>
      <c r="AL30" s="1022"/>
      <c r="AM30" s="1022"/>
      <c r="AN30" s="1022"/>
      <c r="AO30" s="1022"/>
      <c r="AP30" s="1022" t="s">
        <v>570</v>
      </c>
      <c r="AQ30" s="1022"/>
      <c r="AR30" s="1022"/>
      <c r="AS30" s="1022"/>
      <c r="AT30" s="1022"/>
      <c r="AU30" s="1022" t="s">
        <v>570</v>
      </c>
      <c r="AV30" s="1022"/>
      <c r="AW30" s="1022"/>
      <c r="AX30" s="1022"/>
      <c r="AY30" s="1022"/>
      <c r="AZ30" s="1093" t="s">
        <v>570</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401</v>
      </c>
      <c r="C31" s="1083"/>
      <c r="D31" s="1083"/>
      <c r="E31" s="1083"/>
      <c r="F31" s="1083"/>
      <c r="G31" s="1083"/>
      <c r="H31" s="1083"/>
      <c r="I31" s="1083"/>
      <c r="J31" s="1083"/>
      <c r="K31" s="1083"/>
      <c r="L31" s="1083"/>
      <c r="M31" s="1083"/>
      <c r="N31" s="1083"/>
      <c r="O31" s="1083"/>
      <c r="P31" s="1084"/>
      <c r="Q31" s="1094">
        <v>276</v>
      </c>
      <c r="R31" s="1095"/>
      <c r="S31" s="1095"/>
      <c r="T31" s="1095"/>
      <c r="U31" s="1095"/>
      <c r="V31" s="1095">
        <v>267</v>
      </c>
      <c r="W31" s="1095"/>
      <c r="X31" s="1095"/>
      <c r="Y31" s="1095"/>
      <c r="Z31" s="1095"/>
      <c r="AA31" s="1095">
        <v>9</v>
      </c>
      <c r="AB31" s="1095"/>
      <c r="AC31" s="1095"/>
      <c r="AD31" s="1095"/>
      <c r="AE31" s="1096"/>
      <c r="AF31" s="1088">
        <v>395</v>
      </c>
      <c r="AG31" s="1089"/>
      <c r="AH31" s="1089"/>
      <c r="AI31" s="1089"/>
      <c r="AJ31" s="1090"/>
      <c r="AK31" s="1031">
        <v>53</v>
      </c>
      <c r="AL31" s="1022"/>
      <c r="AM31" s="1022"/>
      <c r="AN31" s="1022"/>
      <c r="AO31" s="1022"/>
      <c r="AP31" s="1022">
        <v>1368</v>
      </c>
      <c r="AQ31" s="1022"/>
      <c r="AR31" s="1022"/>
      <c r="AS31" s="1022"/>
      <c r="AT31" s="1022"/>
      <c r="AU31" s="1022">
        <v>463</v>
      </c>
      <c r="AV31" s="1022"/>
      <c r="AW31" s="1022"/>
      <c r="AX31" s="1022"/>
      <c r="AY31" s="1022"/>
      <c r="AZ31" s="1093" t="s">
        <v>570</v>
      </c>
      <c r="BA31" s="1093"/>
      <c r="BB31" s="1093"/>
      <c r="BC31" s="1093"/>
      <c r="BD31" s="1093"/>
      <c r="BE31" s="1077" t="s">
        <v>402</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403</v>
      </c>
      <c r="C32" s="1083"/>
      <c r="D32" s="1083"/>
      <c r="E32" s="1083"/>
      <c r="F32" s="1083"/>
      <c r="G32" s="1083"/>
      <c r="H32" s="1083"/>
      <c r="I32" s="1083"/>
      <c r="J32" s="1083"/>
      <c r="K32" s="1083"/>
      <c r="L32" s="1083"/>
      <c r="M32" s="1083"/>
      <c r="N32" s="1083"/>
      <c r="O32" s="1083"/>
      <c r="P32" s="1084"/>
      <c r="Q32" s="1094">
        <v>786</v>
      </c>
      <c r="R32" s="1095"/>
      <c r="S32" s="1095"/>
      <c r="T32" s="1095"/>
      <c r="U32" s="1095"/>
      <c r="V32" s="1095">
        <v>824</v>
      </c>
      <c r="W32" s="1095"/>
      <c r="X32" s="1095"/>
      <c r="Y32" s="1095"/>
      <c r="Z32" s="1095"/>
      <c r="AA32" s="1095">
        <v>-38</v>
      </c>
      <c r="AB32" s="1095"/>
      <c r="AC32" s="1095"/>
      <c r="AD32" s="1095"/>
      <c r="AE32" s="1096"/>
      <c r="AF32" s="1088">
        <v>56</v>
      </c>
      <c r="AG32" s="1089"/>
      <c r="AH32" s="1089"/>
      <c r="AI32" s="1089"/>
      <c r="AJ32" s="1090"/>
      <c r="AK32" s="1031">
        <v>330</v>
      </c>
      <c r="AL32" s="1022"/>
      <c r="AM32" s="1022"/>
      <c r="AN32" s="1022"/>
      <c r="AO32" s="1022"/>
      <c r="AP32" s="1022">
        <v>426</v>
      </c>
      <c r="AQ32" s="1022"/>
      <c r="AR32" s="1022"/>
      <c r="AS32" s="1022"/>
      <c r="AT32" s="1022"/>
      <c r="AU32" s="1022">
        <v>311</v>
      </c>
      <c r="AV32" s="1022"/>
      <c r="AW32" s="1022"/>
      <c r="AX32" s="1022"/>
      <c r="AY32" s="1022"/>
      <c r="AZ32" s="1093" t="s">
        <v>570</v>
      </c>
      <c r="BA32" s="1093"/>
      <c r="BB32" s="1093"/>
      <c r="BC32" s="1093"/>
      <c r="BD32" s="1093"/>
      <c r="BE32" s="1077" t="s">
        <v>404</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405</v>
      </c>
      <c r="C33" s="1083"/>
      <c r="D33" s="1083"/>
      <c r="E33" s="1083"/>
      <c r="F33" s="1083"/>
      <c r="G33" s="1083"/>
      <c r="H33" s="1083"/>
      <c r="I33" s="1083"/>
      <c r="J33" s="1083"/>
      <c r="K33" s="1083"/>
      <c r="L33" s="1083"/>
      <c r="M33" s="1083"/>
      <c r="N33" s="1083"/>
      <c r="O33" s="1083"/>
      <c r="P33" s="1084"/>
      <c r="Q33" s="1094">
        <v>469</v>
      </c>
      <c r="R33" s="1095"/>
      <c r="S33" s="1095"/>
      <c r="T33" s="1095"/>
      <c r="U33" s="1095"/>
      <c r="V33" s="1095">
        <v>469</v>
      </c>
      <c r="W33" s="1095"/>
      <c r="X33" s="1095"/>
      <c r="Y33" s="1095"/>
      <c r="Z33" s="1095"/>
      <c r="AA33" s="1095" t="s">
        <v>570</v>
      </c>
      <c r="AB33" s="1095"/>
      <c r="AC33" s="1095"/>
      <c r="AD33" s="1095"/>
      <c r="AE33" s="1096"/>
      <c r="AF33" s="1088" t="s">
        <v>125</v>
      </c>
      <c r="AG33" s="1089"/>
      <c r="AH33" s="1089"/>
      <c r="AI33" s="1089"/>
      <c r="AJ33" s="1090"/>
      <c r="AK33" s="1031">
        <v>179</v>
      </c>
      <c r="AL33" s="1022"/>
      <c r="AM33" s="1022"/>
      <c r="AN33" s="1022"/>
      <c r="AO33" s="1022"/>
      <c r="AP33" s="1022">
        <v>1442</v>
      </c>
      <c r="AQ33" s="1022"/>
      <c r="AR33" s="1022"/>
      <c r="AS33" s="1022"/>
      <c r="AT33" s="1022"/>
      <c r="AU33" s="1022">
        <v>1199</v>
      </c>
      <c r="AV33" s="1022"/>
      <c r="AW33" s="1022"/>
      <c r="AX33" s="1022"/>
      <c r="AY33" s="1022"/>
      <c r="AZ33" s="1093" t="s">
        <v>570</v>
      </c>
      <c r="BA33" s="1093"/>
      <c r="BB33" s="1093"/>
      <c r="BC33" s="1093"/>
      <c r="BD33" s="1093"/>
      <c r="BE33" s="1077" t="s">
        <v>406</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407</v>
      </c>
      <c r="C34" s="1083"/>
      <c r="D34" s="1083"/>
      <c r="E34" s="1083"/>
      <c r="F34" s="1083"/>
      <c r="G34" s="1083"/>
      <c r="H34" s="1083"/>
      <c r="I34" s="1083"/>
      <c r="J34" s="1083"/>
      <c r="K34" s="1083"/>
      <c r="L34" s="1083"/>
      <c r="M34" s="1083"/>
      <c r="N34" s="1083"/>
      <c r="O34" s="1083"/>
      <c r="P34" s="1084"/>
      <c r="Q34" s="1094">
        <v>12</v>
      </c>
      <c r="R34" s="1095"/>
      <c r="S34" s="1095"/>
      <c r="T34" s="1095"/>
      <c r="U34" s="1095"/>
      <c r="V34" s="1095">
        <v>10</v>
      </c>
      <c r="W34" s="1095"/>
      <c r="X34" s="1095"/>
      <c r="Y34" s="1095"/>
      <c r="Z34" s="1095"/>
      <c r="AA34" s="1095">
        <v>2</v>
      </c>
      <c r="AB34" s="1095"/>
      <c r="AC34" s="1095"/>
      <c r="AD34" s="1095"/>
      <c r="AE34" s="1096"/>
      <c r="AF34" s="1088">
        <v>2</v>
      </c>
      <c r="AG34" s="1089"/>
      <c r="AH34" s="1089"/>
      <c r="AI34" s="1089"/>
      <c r="AJ34" s="1090"/>
      <c r="AK34" s="1031">
        <v>0</v>
      </c>
      <c r="AL34" s="1022"/>
      <c r="AM34" s="1022"/>
      <c r="AN34" s="1022"/>
      <c r="AO34" s="1022"/>
      <c r="AP34" s="1022" t="s">
        <v>570</v>
      </c>
      <c r="AQ34" s="1022"/>
      <c r="AR34" s="1022"/>
      <c r="AS34" s="1022"/>
      <c r="AT34" s="1022"/>
      <c r="AU34" s="1022" t="s">
        <v>570</v>
      </c>
      <c r="AV34" s="1022"/>
      <c r="AW34" s="1022"/>
      <c r="AX34" s="1022"/>
      <c r="AY34" s="1022"/>
      <c r="AZ34" s="1093" t="s">
        <v>570</v>
      </c>
      <c r="BA34" s="1093"/>
      <c r="BB34" s="1093"/>
      <c r="BC34" s="1093"/>
      <c r="BD34" s="1093"/>
      <c r="BE34" s="1077" t="s">
        <v>406</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408</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541</v>
      </c>
      <c r="AG63" s="1010"/>
      <c r="AH63" s="1010"/>
      <c r="AI63" s="1010"/>
      <c r="AJ63" s="1075"/>
      <c r="AK63" s="1076"/>
      <c r="AL63" s="1014"/>
      <c r="AM63" s="1014"/>
      <c r="AN63" s="1014"/>
      <c r="AO63" s="1014"/>
      <c r="AP63" s="1010">
        <v>3236</v>
      </c>
      <c r="AQ63" s="1010"/>
      <c r="AR63" s="1010"/>
      <c r="AS63" s="1010"/>
      <c r="AT63" s="1010"/>
      <c r="AU63" s="1010">
        <v>1973</v>
      </c>
      <c r="AV63" s="1010"/>
      <c r="AW63" s="1010"/>
      <c r="AX63" s="1010"/>
      <c r="AY63" s="1010"/>
      <c r="AZ63" s="1070"/>
      <c r="BA63" s="1070"/>
      <c r="BB63" s="1070"/>
      <c r="BC63" s="1070"/>
      <c r="BD63" s="1070"/>
      <c r="BE63" s="1011"/>
      <c r="BF63" s="1011"/>
      <c r="BG63" s="1011"/>
      <c r="BH63" s="1011"/>
      <c r="BI63" s="1012"/>
      <c r="BJ63" s="1071" t="s">
        <v>125</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392</v>
      </c>
      <c r="AB66" s="1053"/>
      <c r="AC66" s="1053"/>
      <c r="AD66" s="1053"/>
      <c r="AE66" s="1054"/>
      <c r="AF66" s="1058" t="s">
        <v>414</v>
      </c>
      <c r="AG66" s="1059"/>
      <c r="AH66" s="1059"/>
      <c r="AI66" s="1059"/>
      <c r="AJ66" s="1060"/>
      <c r="AK66" s="1052" t="s">
        <v>394</v>
      </c>
      <c r="AL66" s="1047"/>
      <c r="AM66" s="1047"/>
      <c r="AN66" s="1047"/>
      <c r="AO66" s="1048"/>
      <c r="AP66" s="1052" t="s">
        <v>395</v>
      </c>
      <c r="AQ66" s="1053"/>
      <c r="AR66" s="1053"/>
      <c r="AS66" s="1053"/>
      <c r="AT66" s="1054"/>
      <c r="AU66" s="1052" t="s">
        <v>415</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571</v>
      </c>
      <c r="C68" s="1037"/>
      <c r="D68" s="1037"/>
      <c r="E68" s="1037"/>
      <c r="F68" s="1037"/>
      <c r="G68" s="1037"/>
      <c r="H68" s="1037"/>
      <c r="I68" s="1037"/>
      <c r="J68" s="1037"/>
      <c r="K68" s="1037"/>
      <c r="L68" s="1037"/>
      <c r="M68" s="1037"/>
      <c r="N68" s="1037"/>
      <c r="O68" s="1037"/>
      <c r="P68" s="1038"/>
      <c r="Q68" s="1039">
        <v>12068</v>
      </c>
      <c r="R68" s="1033"/>
      <c r="S68" s="1033"/>
      <c r="T68" s="1033"/>
      <c r="U68" s="1033"/>
      <c r="V68" s="1033">
        <v>11720</v>
      </c>
      <c r="W68" s="1033"/>
      <c r="X68" s="1033"/>
      <c r="Y68" s="1033"/>
      <c r="Z68" s="1033"/>
      <c r="AA68" s="1033">
        <v>347</v>
      </c>
      <c r="AB68" s="1033"/>
      <c r="AC68" s="1033"/>
      <c r="AD68" s="1033"/>
      <c r="AE68" s="1033"/>
      <c r="AF68" s="1033">
        <v>347</v>
      </c>
      <c r="AG68" s="1033"/>
      <c r="AH68" s="1033"/>
      <c r="AI68" s="1033"/>
      <c r="AJ68" s="1033"/>
      <c r="AK68" s="1033" t="s">
        <v>570</v>
      </c>
      <c r="AL68" s="1033"/>
      <c r="AM68" s="1033"/>
      <c r="AN68" s="1033"/>
      <c r="AO68" s="1033"/>
      <c r="AP68" s="1033" t="s">
        <v>570</v>
      </c>
      <c r="AQ68" s="1033"/>
      <c r="AR68" s="1033"/>
      <c r="AS68" s="1033"/>
      <c r="AT68" s="1033"/>
      <c r="AU68" s="1033" t="s">
        <v>570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26"/>
      <c r="D69" s="1026"/>
      <c r="E69" s="1026"/>
      <c r="F69" s="1026"/>
      <c r="G69" s="1026"/>
      <c r="H69" s="1026"/>
      <c r="I69" s="1026"/>
      <c r="J69" s="1026"/>
      <c r="K69" s="1026"/>
      <c r="L69" s="1026"/>
      <c r="M69" s="1026"/>
      <c r="N69" s="1026"/>
      <c r="O69" s="1026"/>
      <c r="P69" s="1027"/>
      <c r="Q69" s="1028">
        <v>953</v>
      </c>
      <c r="R69" s="1022"/>
      <c r="S69" s="1022"/>
      <c r="T69" s="1022"/>
      <c r="U69" s="1022"/>
      <c r="V69" s="1022">
        <v>951</v>
      </c>
      <c r="W69" s="1022"/>
      <c r="X69" s="1022"/>
      <c r="Y69" s="1022"/>
      <c r="Z69" s="1022"/>
      <c r="AA69" s="1022">
        <v>2</v>
      </c>
      <c r="AB69" s="1022"/>
      <c r="AC69" s="1022"/>
      <c r="AD69" s="1022"/>
      <c r="AE69" s="1022"/>
      <c r="AF69" s="1022">
        <v>2</v>
      </c>
      <c r="AG69" s="1022"/>
      <c r="AH69" s="1022"/>
      <c r="AI69" s="1022"/>
      <c r="AJ69" s="1022"/>
      <c r="AK69" s="1022">
        <v>3</v>
      </c>
      <c r="AL69" s="1022"/>
      <c r="AM69" s="1022"/>
      <c r="AN69" s="1022"/>
      <c r="AO69" s="1022"/>
      <c r="AP69" s="1022" t="s">
        <v>570</v>
      </c>
      <c r="AQ69" s="1022"/>
      <c r="AR69" s="1022"/>
      <c r="AS69" s="1022"/>
      <c r="AT69" s="1022"/>
      <c r="AU69" s="1022" t="s">
        <v>570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5715</v>
      </c>
      <c r="R70" s="1022"/>
      <c r="S70" s="1022"/>
      <c r="T70" s="1022"/>
      <c r="U70" s="1022"/>
      <c r="V70" s="1022">
        <v>5529</v>
      </c>
      <c r="W70" s="1022"/>
      <c r="X70" s="1022"/>
      <c r="Y70" s="1022"/>
      <c r="Z70" s="1022"/>
      <c r="AA70" s="1022">
        <v>186</v>
      </c>
      <c r="AB70" s="1022"/>
      <c r="AC70" s="1022"/>
      <c r="AD70" s="1022"/>
      <c r="AE70" s="1022"/>
      <c r="AF70" s="1022">
        <v>129</v>
      </c>
      <c r="AG70" s="1022"/>
      <c r="AH70" s="1022"/>
      <c r="AI70" s="1022"/>
      <c r="AJ70" s="1022"/>
      <c r="AK70" s="1022">
        <v>84</v>
      </c>
      <c r="AL70" s="1022"/>
      <c r="AM70" s="1022"/>
      <c r="AN70" s="1022"/>
      <c r="AO70" s="1022"/>
      <c r="AP70" s="1022">
        <v>4423</v>
      </c>
      <c r="AQ70" s="1022"/>
      <c r="AR70" s="1022"/>
      <c r="AS70" s="1022"/>
      <c r="AT70" s="1022"/>
      <c r="AU70" s="1022">
        <v>185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146</v>
      </c>
      <c r="R71" s="1022"/>
      <c r="S71" s="1022"/>
      <c r="T71" s="1022"/>
      <c r="U71" s="1022"/>
      <c r="V71" s="1022">
        <v>138</v>
      </c>
      <c r="W71" s="1022"/>
      <c r="X71" s="1022"/>
      <c r="Y71" s="1022"/>
      <c r="Z71" s="1022"/>
      <c r="AA71" s="1022">
        <v>7</v>
      </c>
      <c r="AB71" s="1022"/>
      <c r="AC71" s="1022"/>
      <c r="AD71" s="1022"/>
      <c r="AE71" s="1022"/>
      <c r="AF71" s="1022">
        <v>7</v>
      </c>
      <c r="AG71" s="1022"/>
      <c r="AH71" s="1022"/>
      <c r="AI71" s="1022"/>
      <c r="AJ71" s="1022"/>
      <c r="AK71" s="1022" t="s">
        <v>570</v>
      </c>
      <c r="AL71" s="1022"/>
      <c r="AM71" s="1022"/>
      <c r="AN71" s="1022"/>
      <c r="AO71" s="1022"/>
      <c r="AP71" s="1022" t="s">
        <v>570</v>
      </c>
      <c r="AQ71" s="1022"/>
      <c r="AR71" s="1022"/>
      <c r="AS71" s="1022"/>
      <c r="AT71" s="1022"/>
      <c r="AU71" s="1022" t="s">
        <v>570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269</v>
      </c>
      <c r="R72" s="1022"/>
      <c r="S72" s="1022"/>
      <c r="T72" s="1022"/>
      <c r="U72" s="1022"/>
      <c r="V72" s="1022">
        <v>158</v>
      </c>
      <c r="W72" s="1022"/>
      <c r="X72" s="1022"/>
      <c r="Y72" s="1022"/>
      <c r="Z72" s="1022"/>
      <c r="AA72" s="1022">
        <v>111</v>
      </c>
      <c r="AB72" s="1022"/>
      <c r="AC72" s="1022"/>
      <c r="AD72" s="1022"/>
      <c r="AE72" s="1022"/>
      <c r="AF72" s="1022">
        <v>111</v>
      </c>
      <c r="AG72" s="1022"/>
      <c r="AH72" s="1022"/>
      <c r="AI72" s="1022"/>
      <c r="AJ72" s="1022"/>
      <c r="AK72" s="1022">
        <v>37</v>
      </c>
      <c r="AL72" s="1022"/>
      <c r="AM72" s="1022"/>
      <c r="AN72" s="1022"/>
      <c r="AO72" s="1022"/>
      <c r="AP72" s="1022" t="s">
        <v>570</v>
      </c>
      <c r="AQ72" s="1022"/>
      <c r="AR72" s="1022"/>
      <c r="AS72" s="1022"/>
      <c r="AT72" s="1022"/>
      <c r="AU72" s="1022" t="s">
        <v>570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576</v>
      </c>
      <c r="C73" s="1026"/>
      <c r="D73" s="1026"/>
      <c r="E73" s="1026"/>
      <c r="F73" s="1026"/>
      <c r="G73" s="1026"/>
      <c r="H73" s="1026"/>
      <c r="I73" s="1026"/>
      <c r="J73" s="1026"/>
      <c r="K73" s="1026"/>
      <c r="L73" s="1026"/>
      <c r="M73" s="1026"/>
      <c r="N73" s="1026"/>
      <c r="O73" s="1026"/>
      <c r="P73" s="1027"/>
      <c r="Q73" s="1028">
        <v>259116</v>
      </c>
      <c r="R73" s="1022"/>
      <c r="S73" s="1022"/>
      <c r="T73" s="1022"/>
      <c r="U73" s="1022"/>
      <c r="V73" s="1022">
        <v>249624</v>
      </c>
      <c r="W73" s="1022"/>
      <c r="X73" s="1022"/>
      <c r="Y73" s="1022"/>
      <c r="Z73" s="1022"/>
      <c r="AA73" s="1022">
        <v>9492</v>
      </c>
      <c r="AB73" s="1022"/>
      <c r="AC73" s="1022"/>
      <c r="AD73" s="1022"/>
      <c r="AE73" s="1022"/>
      <c r="AF73" s="1022">
        <v>9491</v>
      </c>
      <c r="AG73" s="1022"/>
      <c r="AH73" s="1022"/>
      <c r="AI73" s="1022"/>
      <c r="AJ73" s="1022"/>
      <c r="AK73" s="1022">
        <v>7985</v>
      </c>
      <c r="AL73" s="1022"/>
      <c r="AM73" s="1022"/>
      <c r="AN73" s="1022"/>
      <c r="AO73" s="1022"/>
      <c r="AP73" s="1022" t="s">
        <v>570</v>
      </c>
      <c r="AQ73" s="1022"/>
      <c r="AR73" s="1022"/>
      <c r="AS73" s="1022"/>
      <c r="AT73" s="1022"/>
      <c r="AU73" s="1022" t="s">
        <v>570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10087</v>
      </c>
      <c r="AG88" s="1010"/>
      <c r="AH88" s="1010"/>
      <c r="AI88" s="1010"/>
      <c r="AJ88" s="1010"/>
      <c r="AK88" s="1014"/>
      <c r="AL88" s="1014"/>
      <c r="AM88" s="1014"/>
      <c r="AN88" s="1014"/>
      <c r="AO88" s="1014"/>
      <c r="AP88" s="1010">
        <v>4423</v>
      </c>
      <c r="AQ88" s="1010"/>
      <c r="AR88" s="1010"/>
      <c r="AS88" s="1010"/>
      <c r="AT88" s="1010"/>
      <c r="AU88" s="1010">
        <v>185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304</v>
      </c>
      <c r="AG109" s="945"/>
      <c r="AH109" s="945"/>
      <c r="AI109" s="945"/>
      <c r="AJ109" s="946"/>
      <c r="AK109" s="947" t="s">
        <v>303</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304</v>
      </c>
      <c r="BW109" s="945"/>
      <c r="BX109" s="945"/>
      <c r="BY109" s="945"/>
      <c r="BZ109" s="946"/>
      <c r="CA109" s="947" t="s">
        <v>303</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304</v>
      </c>
      <c r="DM109" s="945"/>
      <c r="DN109" s="945"/>
      <c r="DO109" s="945"/>
      <c r="DP109" s="946"/>
      <c r="DQ109" s="947" t="s">
        <v>303</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241909</v>
      </c>
      <c r="AB110" s="938"/>
      <c r="AC110" s="938"/>
      <c r="AD110" s="938"/>
      <c r="AE110" s="939"/>
      <c r="AF110" s="940">
        <v>242875</v>
      </c>
      <c r="AG110" s="938"/>
      <c r="AH110" s="938"/>
      <c r="AI110" s="938"/>
      <c r="AJ110" s="939"/>
      <c r="AK110" s="940">
        <v>259877</v>
      </c>
      <c r="AL110" s="938"/>
      <c r="AM110" s="938"/>
      <c r="AN110" s="938"/>
      <c r="AO110" s="939"/>
      <c r="AP110" s="941">
        <v>8.9</v>
      </c>
      <c r="AQ110" s="942"/>
      <c r="AR110" s="942"/>
      <c r="AS110" s="942"/>
      <c r="AT110" s="943"/>
      <c r="AU110" s="977" t="s">
        <v>72</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1907592</v>
      </c>
      <c r="BR110" s="885"/>
      <c r="BS110" s="885"/>
      <c r="BT110" s="885"/>
      <c r="BU110" s="885"/>
      <c r="BV110" s="885">
        <v>2021386</v>
      </c>
      <c r="BW110" s="885"/>
      <c r="BX110" s="885"/>
      <c r="BY110" s="885"/>
      <c r="BZ110" s="885"/>
      <c r="CA110" s="885">
        <v>2328813</v>
      </c>
      <c r="CB110" s="885"/>
      <c r="CC110" s="885"/>
      <c r="CD110" s="885"/>
      <c r="CE110" s="885"/>
      <c r="CF110" s="909">
        <v>79.5</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125</v>
      </c>
      <c r="DH110" s="885"/>
      <c r="DI110" s="885"/>
      <c r="DJ110" s="885"/>
      <c r="DK110" s="885"/>
      <c r="DL110" s="885" t="s">
        <v>125</v>
      </c>
      <c r="DM110" s="885"/>
      <c r="DN110" s="885"/>
      <c r="DO110" s="885"/>
      <c r="DP110" s="885"/>
      <c r="DQ110" s="885" t="s">
        <v>125</v>
      </c>
      <c r="DR110" s="885"/>
      <c r="DS110" s="885"/>
      <c r="DT110" s="885"/>
      <c r="DU110" s="885"/>
      <c r="DV110" s="886" t="s">
        <v>125</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125</v>
      </c>
      <c r="AB111" s="966"/>
      <c r="AC111" s="966"/>
      <c r="AD111" s="966"/>
      <c r="AE111" s="967"/>
      <c r="AF111" s="968" t="s">
        <v>125</v>
      </c>
      <c r="AG111" s="966"/>
      <c r="AH111" s="966"/>
      <c r="AI111" s="966"/>
      <c r="AJ111" s="967"/>
      <c r="AK111" s="968" t="s">
        <v>125</v>
      </c>
      <c r="AL111" s="966"/>
      <c r="AM111" s="966"/>
      <c r="AN111" s="966"/>
      <c r="AO111" s="967"/>
      <c r="AP111" s="969" t="s">
        <v>125</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125</v>
      </c>
      <c r="BR111" s="857"/>
      <c r="BS111" s="857"/>
      <c r="BT111" s="857"/>
      <c r="BU111" s="857"/>
      <c r="BV111" s="857" t="s">
        <v>125</v>
      </c>
      <c r="BW111" s="857"/>
      <c r="BX111" s="857"/>
      <c r="BY111" s="857"/>
      <c r="BZ111" s="857"/>
      <c r="CA111" s="857" t="s">
        <v>125</v>
      </c>
      <c r="CB111" s="857"/>
      <c r="CC111" s="857"/>
      <c r="CD111" s="857"/>
      <c r="CE111" s="857"/>
      <c r="CF111" s="918" t="s">
        <v>125</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125</v>
      </c>
      <c r="DH111" s="857"/>
      <c r="DI111" s="857"/>
      <c r="DJ111" s="857"/>
      <c r="DK111" s="857"/>
      <c r="DL111" s="857" t="s">
        <v>125</v>
      </c>
      <c r="DM111" s="857"/>
      <c r="DN111" s="857"/>
      <c r="DO111" s="857"/>
      <c r="DP111" s="857"/>
      <c r="DQ111" s="857" t="s">
        <v>125</v>
      </c>
      <c r="DR111" s="857"/>
      <c r="DS111" s="857"/>
      <c r="DT111" s="857"/>
      <c r="DU111" s="857"/>
      <c r="DV111" s="834" t="s">
        <v>125</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125</v>
      </c>
      <c r="AB112" s="820"/>
      <c r="AC112" s="820"/>
      <c r="AD112" s="820"/>
      <c r="AE112" s="821"/>
      <c r="AF112" s="822" t="s">
        <v>125</v>
      </c>
      <c r="AG112" s="820"/>
      <c r="AH112" s="820"/>
      <c r="AI112" s="820"/>
      <c r="AJ112" s="821"/>
      <c r="AK112" s="822" t="s">
        <v>125</v>
      </c>
      <c r="AL112" s="820"/>
      <c r="AM112" s="820"/>
      <c r="AN112" s="820"/>
      <c r="AO112" s="821"/>
      <c r="AP112" s="867" t="s">
        <v>125</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2139528</v>
      </c>
      <c r="BR112" s="857"/>
      <c r="BS112" s="857"/>
      <c r="BT112" s="857"/>
      <c r="BU112" s="857"/>
      <c r="BV112" s="857">
        <v>2165796</v>
      </c>
      <c r="BW112" s="857"/>
      <c r="BX112" s="857"/>
      <c r="BY112" s="857"/>
      <c r="BZ112" s="857"/>
      <c r="CA112" s="857">
        <v>1973709</v>
      </c>
      <c r="CB112" s="857"/>
      <c r="CC112" s="857"/>
      <c r="CD112" s="857"/>
      <c r="CE112" s="857"/>
      <c r="CF112" s="918">
        <v>67.400000000000006</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125</v>
      </c>
      <c r="DH112" s="857"/>
      <c r="DI112" s="857"/>
      <c r="DJ112" s="857"/>
      <c r="DK112" s="857"/>
      <c r="DL112" s="857" t="s">
        <v>125</v>
      </c>
      <c r="DM112" s="857"/>
      <c r="DN112" s="857"/>
      <c r="DO112" s="857"/>
      <c r="DP112" s="857"/>
      <c r="DQ112" s="857" t="s">
        <v>125</v>
      </c>
      <c r="DR112" s="857"/>
      <c r="DS112" s="857"/>
      <c r="DT112" s="857"/>
      <c r="DU112" s="857"/>
      <c r="DV112" s="834" t="s">
        <v>125</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281918</v>
      </c>
      <c r="AB113" s="966"/>
      <c r="AC113" s="966"/>
      <c r="AD113" s="966"/>
      <c r="AE113" s="967"/>
      <c r="AF113" s="968">
        <v>300332</v>
      </c>
      <c r="AG113" s="966"/>
      <c r="AH113" s="966"/>
      <c r="AI113" s="966"/>
      <c r="AJ113" s="967"/>
      <c r="AK113" s="968">
        <v>259051</v>
      </c>
      <c r="AL113" s="966"/>
      <c r="AM113" s="966"/>
      <c r="AN113" s="966"/>
      <c r="AO113" s="967"/>
      <c r="AP113" s="969">
        <v>8.8000000000000007</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190392</v>
      </c>
      <c r="BR113" s="857"/>
      <c r="BS113" s="857"/>
      <c r="BT113" s="857"/>
      <c r="BU113" s="857"/>
      <c r="BV113" s="857">
        <v>190249</v>
      </c>
      <c r="BW113" s="857"/>
      <c r="BX113" s="857"/>
      <c r="BY113" s="857"/>
      <c r="BZ113" s="857"/>
      <c r="CA113" s="857">
        <v>184773</v>
      </c>
      <c r="CB113" s="857"/>
      <c r="CC113" s="857"/>
      <c r="CD113" s="857"/>
      <c r="CE113" s="857"/>
      <c r="CF113" s="918">
        <v>6.3</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125</v>
      </c>
      <c r="DH113" s="820"/>
      <c r="DI113" s="820"/>
      <c r="DJ113" s="820"/>
      <c r="DK113" s="821"/>
      <c r="DL113" s="822" t="s">
        <v>125</v>
      </c>
      <c r="DM113" s="820"/>
      <c r="DN113" s="820"/>
      <c r="DO113" s="820"/>
      <c r="DP113" s="821"/>
      <c r="DQ113" s="822" t="s">
        <v>125</v>
      </c>
      <c r="DR113" s="820"/>
      <c r="DS113" s="820"/>
      <c r="DT113" s="820"/>
      <c r="DU113" s="821"/>
      <c r="DV113" s="867" t="s">
        <v>125</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8440</v>
      </c>
      <c r="AB114" s="820"/>
      <c r="AC114" s="820"/>
      <c r="AD114" s="820"/>
      <c r="AE114" s="821"/>
      <c r="AF114" s="822">
        <v>8275</v>
      </c>
      <c r="AG114" s="820"/>
      <c r="AH114" s="820"/>
      <c r="AI114" s="820"/>
      <c r="AJ114" s="821"/>
      <c r="AK114" s="822">
        <v>9982</v>
      </c>
      <c r="AL114" s="820"/>
      <c r="AM114" s="820"/>
      <c r="AN114" s="820"/>
      <c r="AO114" s="821"/>
      <c r="AP114" s="867">
        <v>0.3</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838601</v>
      </c>
      <c r="BR114" s="857"/>
      <c r="BS114" s="857"/>
      <c r="BT114" s="857"/>
      <c r="BU114" s="857"/>
      <c r="BV114" s="857">
        <v>668567</v>
      </c>
      <c r="BW114" s="857"/>
      <c r="BX114" s="857"/>
      <c r="BY114" s="857"/>
      <c r="BZ114" s="857"/>
      <c r="CA114" s="857">
        <v>800465</v>
      </c>
      <c r="CB114" s="857"/>
      <c r="CC114" s="857"/>
      <c r="CD114" s="857"/>
      <c r="CE114" s="857"/>
      <c r="CF114" s="918">
        <v>27.3</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125</v>
      </c>
      <c r="DH114" s="820"/>
      <c r="DI114" s="820"/>
      <c r="DJ114" s="820"/>
      <c r="DK114" s="821"/>
      <c r="DL114" s="822" t="s">
        <v>125</v>
      </c>
      <c r="DM114" s="820"/>
      <c r="DN114" s="820"/>
      <c r="DO114" s="820"/>
      <c r="DP114" s="821"/>
      <c r="DQ114" s="822" t="s">
        <v>125</v>
      </c>
      <c r="DR114" s="820"/>
      <c r="DS114" s="820"/>
      <c r="DT114" s="820"/>
      <c r="DU114" s="821"/>
      <c r="DV114" s="867" t="s">
        <v>125</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25</v>
      </c>
      <c r="AB115" s="966"/>
      <c r="AC115" s="966"/>
      <c r="AD115" s="966"/>
      <c r="AE115" s="967"/>
      <c r="AF115" s="968">
        <v>23</v>
      </c>
      <c r="AG115" s="966"/>
      <c r="AH115" s="966"/>
      <c r="AI115" s="966"/>
      <c r="AJ115" s="967"/>
      <c r="AK115" s="968">
        <v>21</v>
      </c>
      <c r="AL115" s="966"/>
      <c r="AM115" s="966"/>
      <c r="AN115" s="966"/>
      <c r="AO115" s="967"/>
      <c r="AP115" s="969">
        <v>0</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152</v>
      </c>
      <c r="BR115" s="857"/>
      <c r="BS115" s="857"/>
      <c r="BT115" s="857"/>
      <c r="BU115" s="857"/>
      <c r="BV115" s="857">
        <v>2913</v>
      </c>
      <c r="BW115" s="857"/>
      <c r="BX115" s="857"/>
      <c r="BY115" s="857"/>
      <c r="BZ115" s="857"/>
      <c r="CA115" s="857">
        <v>2364</v>
      </c>
      <c r="CB115" s="857"/>
      <c r="CC115" s="857"/>
      <c r="CD115" s="857"/>
      <c r="CE115" s="857"/>
      <c r="CF115" s="918">
        <v>0.1</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125</v>
      </c>
      <c r="DH115" s="820"/>
      <c r="DI115" s="820"/>
      <c r="DJ115" s="820"/>
      <c r="DK115" s="821"/>
      <c r="DL115" s="822" t="s">
        <v>125</v>
      </c>
      <c r="DM115" s="820"/>
      <c r="DN115" s="820"/>
      <c r="DO115" s="820"/>
      <c r="DP115" s="821"/>
      <c r="DQ115" s="822" t="s">
        <v>125</v>
      </c>
      <c r="DR115" s="820"/>
      <c r="DS115" s="820"/>
      <c r="DT115" s="820"/>
      <c r="DU115" s="821"/>
      <c r="DV115" s="867" t="s">
        <v>125</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125</v>
      </c>
      <c r="AB116" s="820"/>
      <c r="AC116" s="820"/>
      <c r="AD116" s="820"/>
      <c r="AE116" s="821"/>
      <c r="AF116" s="822" t="s">
        <v>125</v>
      </c>
      <c r="AG116" s="820"/>
      <c r="AH116" s="820"/>
      <c r="AI116" s="820"/>
      <c r="AJ116" s="821"/>
      <c r="AK116" s="822" t="s">
        <v>125</v>
      </c>
      <c r="AL116" s="820"/>
      <c r="AM116" s="820"/>
      <c r="AN116" s="820"/>
      <c r="AO116" s="821"/>
      <c r="AP116" s="867" t="s">
        <v>125</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125</v>
      </c>
      <c r="BR116" s="857"/>
      <c r="BS116" s="857"/>
      <c r="BT116" s="857"/>
      <c r="BU116" s="857"/>
      <c r="BV116" s="857" t="s">
        <v>125</v>
      </c>
      <c r="BW116" s="857"/>
      <c r="BX116" s="857"/>
      <c r="BY116" s="857"/>
      <c r="BZ116" s="857"/>
      <c r="CA116" s="857" t="s">
        <v>125</v>
      </c>
      <c r="CB116" s="857"/>
      <c r="CC116" s="857"/>
      <c r="CD116" s="857"/>
      <c r="CE116" s="857"/>
      <c r="CF116" s="918" t="s">
        <v>125</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125</v>
      </c>
      <c r="DH116" s="820"/>
      <c r="DI116" s="820"/>
      <c r="DJ116" s="820"/>
      <c r="DK116" s="821"/>
      <c r="DL116" s="822" t="s">
        <v>125</v>
      </c>
      <c r="DM116" s="820"/>
      <c r="DN116" s="820"/>
      <c r="DO116" s="820"/>
      <c r="DP116" s="821"/>
      <c r="DQ116" s="822" t="s">
        <v>125</v>
      </c>
      <c r="DR116" s="820"/>
      <c r="DS116" s="820"/>
      <c r="DT116" s="820"/>
      <c r="DU116" s="821"/>
      <c r="DV116" s="867" t="s">
        <v>125</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532292</v>
      </c>
      <c r="AB117" s="952"/>
      <c r="AC117" s="952"/>
      <c r="AD117" s="952"/>
      <c r="AE117" s="953"/>
      <c r="AF117" s="954">
        <v>551505</v>
      </c>
      <c r="AG117" s="952"/>
      <c r="AH117" s="952"/>
      <c r="AI117" s="952"/>
      <c r="AJ117" s="953"/>
      <c r="AK117" s="954">
        <v>528931</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125</v>
      </c>
      <c r="BW117" s="857"/>
      <c r="BX117" s="857"/>
      <c r="BY117" s="857"/>
      <c r="BZ117" s="857"/>
      <c r="CA117" s="857" t="s">
        <v>125</v>
      </c>
      <c r="CB117" s="857"/>
      <c r="CC117" s="857"/>
      <c r="CD117" s="857"/>
      <c r="CE117" s="857"/>
      <c r="CF117" s="918" t="s">
        <v>125</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125</v>
      </c>
      <c r="DH117" s="820"/>
      <c r="DI117" s="820"/>
      <c r="DJ117" s="820"/>
      <c r="DK117" s="821"/>
      <c r="DL117" s="822" t="s">
        <v>125</v>
      </c>
      <c r="DM117" s="820"/>
      <c r="DN117" s="820"/>
      <c r="DO117" s="820"/>
      <c r="DP117" s="821"/>
      <c r="DQ117" s="822" t="s">
        <v>125</v>
      </c>
      <c r="DR117" s="820"/>
      <c r="DS117" s="820"/>
      <c r="DT117" s="820"/>
      <c r="DU117" s="821"/>
      <c r="DV117" s="867" t="s">
        <v>125</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304</v>
      </c>
      <c r="AG118" s="945"/>
      <c r="AH118" s="945"/>
      <c r="AI118" s="945"/>
      <c r="AJ118" s="946"/>
      <c r="AK118" s="947" t="s">
        <v>303</v>
      </c>
      <c r="AL118" s="945"/>
      <c r="AM118" s="945"/>
      <c r="AN118" s="945"/>
      <c r="AO118" s="946"/>
      <c r="AP118" s="948" t="s">
        <v>426</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125</v>
      </c>
      <c r="BR118" s="888"/>
      <c r="BS118" s="888"/>
      <c r="BT118" s="888"/>
      <c r="BU118" s="888"/>
      <c r="BV118" s="888" t="s">
        <v>125</v>
      </c>
      <c r="BW118" s="888"/>
      <c r="BX118" s="888"/>
      <c r="BY118" s="888"/>
      <c r="BZ118" s="888"/>
      <c r="CA118" s="888" t="s">
        <v>125</v>
      </c>
      <c r="CB118" s="888"/>
      <c r="CC118" s="888"/>
      <c r="CD118" s="888"/>
      <c r="CE118" s="888"/>
      <c r="CF118" s="918" t="s">
        <v>125</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125</v>
      </c>
      <c r="DH118" s="820"/>
      <c r="DI118" s="820"/>
      <c r="DJ118" s="820"/>
      <c r="DK118" s="821"/>
      <c r="DL118" s="822" t="s">
        <v>125</v>
      </c>
      <c r="DM118" s="820"/>
      <c r="DN118" s="820"/>
      <c r="DO118" s="820"/>
      <c r="DP118" s="821"/>
      <c r="DQ118" s="822" t="s">
        <v>125</v>
      </c>
      <c r="DR118" s="820"/>
      <c r="DS118" s="820"/>
      <c r="DT118" s="820"/>
      <c r="DU118" s="821"/>
      <c r="DV118" s="867" t="s">
        <v>125</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125</v>
      </c>
      <c r="AB119" s="938"/>
      <c r="AC119" s="938"/>
      <c r="AD119" s="938"/>
      <c r="AE119" s="939"/>
      <c r="AF119" s="940" t="s">
        <v>125</v>
      </c>
      <c r="AG119" s="938"/>
      <c r="AH119" s="938"/>
      <c r="AI119" s="938"/>
      <c r="AJ119" s="939"/>
      <c r="AK119" s="940" t="s">
        <v>125</v>
      </c>
      <c r="AL119" s="938"/>
      <c r="AM119" s="938"/>
      <c r="AN119" s="938"/>
      <c r="AO119" s="939"/>
      <c r="AP119" s="941" t="s">
        <v>125</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456</v>
      </c>
      <c r="BP119" s="921"/>
      <c r="BQ119" s="925">
        <v>5076265</v>
      </c>
      <c r="BR119" s="888"/>
      <c r="BS119" s="888"/>
      <c r="BT119" s="888"/>
      <c r="BU119" s="888"/>
      <c r="BV119" s="888">
        <v>5048911</v>
      </c>
      <c r="BW119" s="888"/>
      <c r="BX119" s="888"/>
      <c r="BY119" s="888"/>
      <c r="BZ119" s="888"/>
      <c r="CA119" s="888">
        <v>5290124</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125</v>
      </c>
      <c r="DH119" s="803"/>
      <c r="DI119" s="803"/>
      <c r="DJ119" s="803"/>
      <c r="DK119" s="804"/>
      <c r="DL119" s="805" t="s">
        <v>125</v>
      </c>
      <c r="DM119" s="803"/>
      <c r="DN119" s="803"/>
      <c r="DO119" s="803"/>
      <c r="DP119" s="804"/>
      <c r="DQ119" s="805" t="s">
        <v>125</v>
      </c>
      <c r="DR119" s="803"/>
      <c r="DS119" s="803"/>
      <c r="DT119" s="803"/>
      <c r="DU119" s="804"/>
      <c r="DV119" s="891" t="s">
        <v>125</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125</v>
      </c>
      <c r="AB120" s="820"/>
      <c r="AC120" s="820"/>
      <c r="AD120" s="820"/>
      <c r="AE120" s="821"/>
      <c r="AF120" s="822" t="s">
        <v>125</v>
      </c>
      <c r="AG120" s="820"/>
      <c r="AH120" s="820"/>
      <c r="AI120" s="820"/>
      <c r="AJ120" s="821"/>
      <c r="AK120" s="822" t="s">
        <v>125</v>
      </c>
      <c r="AL120" s="820"/>
      <c r="AM120" s="820"/>
      <c r="AN120" s="820"/>
      <c r="AO120" s="821"/>
      <c r="AP120" s="867" t="s">
        <v>125</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2567796</v>
      </c>
      <c r="BR120" s="885"/>
      <c r="BS120" s="885"/>
      <c r="BT120" s="885"/>
      <c r="BU120" s="885"/>
      <c r="BV120" s="885">
        <v>2483920</v>
      </c>
      <c r="BW120" s="885"/>
      <c r="BX120" s="885"/>
      <c r="BY120" s="885"/>
      <c r="BZ120" s="885"/>
      <c r="CA120" s="885">
        <v>2451154</v>
      </c>
      <c r="CB120" s="885"/>
      <c r="CC120" s="885"/>
      <c r="CD120" s="885"/>
      <c r="CE120" s="885"/>
      <c r="CF120" s="909">
        <v>83.7</v>
      </c>
      <c r="CG120" s="910"/>
      <c r="CH120" s="910"/>
      <c r="CI120" s="910"/>
      <c r="CJ120" s="910"/>
      <c r="CK120" s="911" t="s">
        <v>460</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1374555</v>
      </c>
      <c r="DH120" s="885"/>
      <c r="DI120" s="885"/>
      <c r="DJ120" s="885"/>
      <c r="DK120" s="885"/>
      <c r="DL120" s="885">
        <v>1318534</v>
      </c>
      <c r="DM120" s="885"/>
      <c r="DN120" s="885"/>
      <c r="DO120" s="885"/>
      <c r="DP120" s="885"/>
      <c r="DQ120" s="885">
        <v>1199458</v>
      </c>
      <c r="DR120" s="885"/>
      <c r="DS120" s="885"/>
      <c r="DT120" s="885"/>
      <c r="DU120" s="885"/>
      <c r="DV120" s="886">
        <v>41</v>
      </c>
      <c r="DW120" s="886"/>
      <c r="DX120" s="886"/>
      <c r="DY120" s="886"/>
      <c r="DZ120" s="887"/>
    </row>
    <row r="121" spans="1:130" s="246" customFormat="1" ht="26.25" customHeight="1" x14ac:dyDescent="0.15">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125</v>
      </c>
      <c r="AG121" s="820"/>
      <c r="AH121" s="820"/>
      <c r="AI121" s="820"/>
      <c r="AJ121" s="821"/>
      <c r="AK121" s="822" t="s">
        <v>125</v>
      </c>
      <c r="AL121" s="820"/>
      <c r="AM121" s="820"/>
      <c r="AN121" s="820"/>
      <c r="AO121" s="821"/>
      <c r="AP121" s="867" t="s">
        <v>125</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t="s">
        <v>125</v>
      </c>
      <c r="BR121" s="857"/>
      <c r="BS121" s="857"/>
      <c r="BT121" s="857"/>
      <c r="BU121" s="857"/>
      <c r="BV121" s="857">
        <v>5365</v>
      </c>
      <c r="BW121" s="857"/>
      <c r="BX121" s="857"/>
      <c r="BY121" s="857"/>
      <c r="BZ121" s="857"/>
      <c r="CA121" s="857">
        <v>4808</v>
      </c>
      <c r="CB121" s="857"/>
      <c r="CC121" s="857"/>
      <c r="CD121" s="857"/>
      <c r="CE121" s="857"/>
      <c r="CF121" s="918">
        <v>0.2</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v>392536</v>
      </c>
      <c r="DH121" s="857"/>
      <c r="DI121" s="857"/>
      <c r="DJ121" s="857"/>
      <c r="DK121" s="857"/>
      <c r="DL121" s="857">
        <v>507645</v>
      </c>
      <c r="DM121" s="857"/>
      <c r="DN121" s="857"/>
      <c r="DO121" s="857"/>
      <c r="DP121" s="857"/>
      <c r="DQ121" s="857">
        <v>463476</v>
      </c>
      <c r="DR121" s="857"/>
      <c r="DS121" s="857"/>
      <c r="DT121" s="857"/>
      <c r="DU121" s="857"/>
      <c r="DV121" s="834">
        <v>15.8</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125</v>
      </c>
      <c r="AB122" s="820"/>
      <c r="AC122" s="820"/>
      <c r="AD122" s="820"/>
      <c r="AE122" s="821"/>
      <c r="AF122" s="822" t="s">
        <v>125</v>
      </c>
      <c r="AG122" s="820"/>
      <c r="AH122" s="820"/>
      <c r="AI122" s="820"/>
      <c r="AJ122" s="821"/>
      <c r="AK122" s="822" t="s">
        <v>125</v>
      </c>
      <c r="AL122" s="820"/>
      <c r="AM122" s="820"/>
      <c r="AN122" s="820"/>
      <c r="AO122" s="821"/>
      <c r="AP122" s="867" t="s">
        <v>125</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4006939</v>
      </c>
      <c r="BR122" s="888"/>
      <c r="BS122" s="888"/>
      <c r="BT122" s="888"/>
      <c r="BU122" s="888"/>
      <c r="BV122" s="888">
        <v>3852461</v>
      </c>
      <c r="BW122" s="888"/>
      <c r="BX122" s="888"/>
      <c r="BY122" s="888"/>
      <c r="BZ122" s="888"/>
      <c r="CA122" s="888">
        <v>3950433</v>
      </c>
      <c r="CB122" s="888"/>
      <c r="CC122" s="888"/>
      <c r="CD122" s="888"/>
      <c r="CE122" s="888"/>
      <c r="CF122" s="889">
        <v>134.9</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v>372437</v>
      </c>
      <c r="DH122" s="857"/>
      <c r="DI122" s="857"/>
      <c r="DJ122" s="857"/>
      <c r="DK122" s="857"/>
      <c r="DL122" s="857">
        <v>339617</v>
      </c>
      <c r="DM122" s="857"/>
      <c r="DN122" s="857"/>
      <c r="DO122" s="857"/>
      <c r="DP122" s="857"/>
      <c r="DQ122" s="857">
        <v>310775</v>
      </c>
      <c r="DR122" s="857"/>
      <c r="DS122" s="857"/>
      <c r="DT122" s="857"/>
      <c r="DU122" s="857"/>
      <c r="DV122" s="834">
        <v>10.6</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125</v>
      </c>
      <c r="AB123" s="820"/>
      <c r="AC123" s="820"/>
      <c r="AD123" s="820"/>
      <c r="AE123" s="821"/>
      <c r="AF123" s="822" t="s">
        <v>125</v>
      </c>
      <c r="AG123" s="820"/>
      <c r="AH123" s="820"/>
      <c r="AI123" s="820"/>
      <c r="AJ123" s="821"/>
      <c r="AK123" s="822" t="s">
        <v>125</v>
      </c>
      <c r="AL123" s="820"/>
      <c r="AM123" s="820"/>
      <c r="AN123" s="820"/>
      <c r="AO123" s="821"/>
      <c r="AP123" s="867" t="s">
        <v>125</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465</v>
      </c>
      <c r="BP123" s="921"/>
      <c r="BQ123" s="875">
        <v>6574735</v>
      </c>
      <c r="BR123" s="876"/>
      <c r="BS123" s="876"/>
      <c r="BT123" s="876"/>
      <c r="BU123" s="876"/>
      <c r="BV123" s="876">
        <v>6341746</v>
      </c>
      <c r="BW123" s="876"/>
      <c r="BX123" s="876"/>
      <c r="BY123" s="876"/>
      <c r="BZ123" s="876"/>
      <c r="CA123" s="876">
        <v>6406395</v>
      </c>
      <c r="CB123" s="876"/>
      <c r="CC123" s="876"/>
      <c r="CD123" s="876"/>
      <c r="CE123" s="876"/>
      <c r="CF123" s="786"/>
      <c r="CG123" s="787"/>
      <c r="CH123" s="787"/>
      <c r="CI123" s="787"/>
      <c r="CJ123" s="877"/>
      <c r="CK123" s="912"/>
      <c r="CL123" s="898"/>
      <c r="CM123" s="898"/>
      <c r="CN123" s="898"/>
      <c r="CO123" s="899"/>
      <c r="CP123" s="878" t="s">
        <v>407</v>
      </c>
      <c r="CQ123" s="879"/>
      <c r="CR123" s="879"/>
      <c r="CS123" s="879"/>
      <c r="CT123" s="879"/>
      <c r="CU123" s="879"/>
      <c r="CV123" s="879"/>
      <c r="CW123" s="879"/>
      <c r="CX123" s="879"/>
      <c r="CY123" s="879"/>
      <c r="CZ123" s="879"/>
      <c r="DA123" s="879"/>
      <c r="DB123" s="879"/>
      <c r="DC123" s="879"/>
      <c r="DD123" s="879"/>
      <c r="DE123" s="879"/>
      <c r="DF123" s="880"/>
      <c r="DG123" s="819" t="s">
        <v>125</v>
      </c>
      <c r="DH123" s="820"/>
      <c r="DI123" s="820"/>
      <c r="DJ123" s="820"/>
      <c r="DK123" s="821"/>
      <c r="DL123" s="822" t="s">
        <v>125</v>
      </c>
      <c r="DM123" s="820"/>
      <c r="DN123" s="820"/>
      <c r="DO123" s="820"/>
      <c r="DP123" s="821"/>
      <c r="DQ123" s="822" t="s">
        <v>125</v>
      </c>
      <c r="DR123" s="820"/>
      <c r="DS123" s="820"/>
      <c r="DT123" s="820"/>
      <c r="DU123" s="821"/>
      <c r="DV123" s="867" t="s">
        <v>125</v>
      </c>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125</v>
      </c>
      <c r="AB124" s="820"/>
      <c r="AC124" s="820"/>
      <c r="AD124" s="820"/>
      <c r="AE124" s="821"/>
      <c r="AF124" s="822" t="s">
        <v>125</v>
      </c>
      <c r="AG124" s="820"/>
      <c r="AH124" s="820"/>
      <c r="AI124" s="820"/>
      <c r="AJ124" s="821"/>
      <c r="AK124" s="822" t="s">
        <v>125</v>
      </c>
      <c r="AL124" s="820"/>
      <c r="AM124" s="820"/>
      <c r="AN124" s="820"/>
      <c r="AO124" s="821"/>
      <c r="AP124" s="867" t="s">
        <v>125</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125</v>
      </c>
      <c r="BR124" s="874"/>
      <c r="BS124" s="874"/>
      <c r="BT124" s="874"/>
      <c r="BU124" s="874"/>
      <c r="BV124" s="874" t="s">
        <v>125</v>
      </c>
      <c r="BW124" s="874"/>
      <c r="BX124" s="874"/>
      <c r="BY124" s="874"/>
      <c r="BZ124" s="874"/>
      <c r="CA124" s="874" t="s">
        <v>125</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125</v>
      </c>
      <c r="DH124" s="803"/>
      <c r="DI124" s="803"/>
      <c r="DJ124" s="803"/>
      <c r="DK124" s="804"/>
      <c r="DL124" s="805" t="s">
        <v>125</v>
      </c>
      <c r="DM124" s="803"/>
      <c r="DN124" s="803"/>
      <c r="DO124" s="803"/>
      <c r="DP124" s="804"/>
      <c r="DQ124" s="805" t="s">
        <v>125</v>
      </c>
      <c r="DR124" s="803"/>
      <c r="DS124" s="803"/>
      <c r="DT124" s="803"/>
      <c r="DU124" s="804"/>
      <c r="DV124" s="891" t="s">
        <v>125</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125</v>
      </c>
      <c r="AB125" s="820"/>
      <c r="AC125" s="820"/>
      <c r="AD125" s="820"/>
      <c r="AE125" s="821"/>
      <c r="AF125" s="822" t="s">
        <v>125</v>
      </c>
      <c r="AG125" s="820"/>
      <c r="AH125" s="820"/>
      <c r="AI125" s="820"/>
      <c r="AJ125" s="821"/>
      <c r="AK125" s="822" t="s">
        <v>125</v>
      </c>
      <c r="AL125" s="820"/>
      <c r="AM125" s="820"/>
      <c r="AN125" s="820"/>
      <c r="AO125" s="821"/>
      <c r="AP125" s="867" t="s">
        <v>125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125</v>
      </c>
      <c r="DH125" s="885"/>
      <c r="DI125" s="885"/>
      <c r="DJ125" s="885"/>
      <c r="DK125" s="885"/>
      <c r="DL125" s="885" t="s">
        <v>125</v>
      </c>
      <c r="DM125" s="885"/>
      <c r="DN125" s="885"/>
      <c r="DO125" s="885"/>
      <c r="DP125" s="885"/>
      <c r="DQ125" s="885" t="s">
        <v>125</v>
      </c>
      <c r="DR125" s="885"/>
      <c r="DS125" s="885"/>
      <c r="DT125" s="885"/>
      <c r="DU125" s="885"/>
      <c r="DV125" s="886" t="s">
        <v>125</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125</v>
      </c>
      <c r="AB126" s="820"/>
      <c r="AC126" s="820"/>
      <c r="AD126" s="820"/>
      <c r="AE126" s="821"/>
      <c r="AF126" s="822" t="s">
        <v>125</v>
      </c>
      <c r="AG126" s="820"/>
      <c r="AH126" s="820"/>
      <c r="AI126" s="820"/>
      <c r="AJ126" s="821"/>
      <c r="AK126" s="822" t="s">
        <v>125</v>
      </c>
      <c r="AL126" s="820"/>
      <c r="AM126" s="820"/>
      <c r="AN126" s="820"/>
      <c r="AO126" s="821"/>
      <c r="AP126" s="867" t="s">
        <v>125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125</v>
      </c>
      <c r="DH126" s="857"/>
      <c r="DI126" s="857"/>
      <c r="DJ126" s="857"/>
      <c r="DK126" s="857"/>
      <c r="DL126" s="857" t="s">
        <v>125</v>
      </c>
      <c r="DM126" s="857"/>
      <c r="DN126" s="857"/>
      <c r="DO126" s="857"/>
      <c r="DP126" s="857"/>
      <c r="DQ126" s="857" t="s">
        <v>125</v>
      </c>
      <c r="DR126" s="857"/>
      <c r="DS126" s="857"/>
      <c r="DT126" s="857"/>
      <c r="DU126" s="857"/>
      <c r="DV126" s="834" t="s">
        <v>125</v>
      </c>
      <c r="DW126" s="834"/>
      <c r="DX126" s="834"/>
      <c r="DY126" s="834"/>
      <c r="DZ126" s="835"/>
    </row>
    <row r="127" spans="1:130" s="246" customFormat="1" ht="26.25" customHeight="1" x14ac:dyDescent="0.15">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25</v>
      </c>
      <c r="AB127" s="820"/>
      <c r="AC127" s="820"/>
      <c r="AD127" s="820"/>
      <c r="AE127" s="821"/>
      <c r="AF127" s="822">
        <v>23</v>
      </c>
      <c r="AG127" s="820"/>
      <c r="AH127" s="820"/>
      <c r="AI127" s="820"/>
      <c r="AJ127" s="821"/>
      <c r="AK127" s="822">
        <v>21</v>
      </c>
      <c r="AL127" s="820"/>
      <c r="AM127" s="820"/>
      <c r="AN127" s="820"/>
      <c r="AO127" s="821"/>
      <c r="AP127" s="867">
        <v>0</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125</v>
      </c>
      <c r="DH127" s="857"/>
      <c r="DI127" s="857"/>
      <c r="DJ127" s="857"/>
      <c r="DK127" s="857"/>
      <c r="DL127" s="857" t="s">
        <v>125</v>
      </c>
      <c r="DM127" s="857"/>
      <c r="DN127" s="857"/>
      <c r="DO127" s="857"/>
      <c r="DP127" s="857"/>
      <c r="DQ127" s="857" t="s">
        <v>125</v>
      </c>
      <c r="DR127" s="857"/>
      <c r="DS127" s="857"/>
      <c r="DT127" s="857"/>
      <c r="DU127" s="857"/>
      <c r="DV127" s="834" t="s">
        <v>125</v>
      </c>
      <c r="DW127" s="834"/>
      <c r="DX127" s="834"/>
      <c r="DY127" s="834"/>
      <c r="DZ127" s="835"/>
    </row>
    <row r="128" spans="1:130" s="246"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t="s">
        <v>125</v>
      </c>
      <c r="AB128" s="841"/>
      <c r="AC128" s="841"/>
      <c r="AD128" s="841"/>
      <c r="AE128" s="842"/>
      <c r="AF128" s="843">
        <v>211</v>
      </c>
      <c r="AG128" s="841"/>
      <c r="AH128" s="841"/>
      <c r="AI128" s="841"/>
      <c r="AJ128" s="842"/>
      <c r="AK128" s="843" t="s">
        <v>125</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125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v>152</v>
      </c>
      <c r="DH128" s="831"/>
      <c r="DI128" s="831"/>
      <c r="DJ128" s="831"/>
      <c r="DK128" s="831"/>
      <c r="DL128" s="831">
        <v>2913</v>
      </c>
      <c r="DM128" s="831"/>
      <c r="DN128" s="831"/>
      <c r="DO128" s="831"/>
      <c r="DP128" s="831"/>
      <c r="DQ128" s="831">
        <v>2364</v>
      </c>
      <c r="DR128" s="831"/>
      <c r="DS128" s="831"/>
      <c r="DT128" s="831"/>
      <c r="DU128" s="831"/>
      <c r="DV128" s="832">
        <v>0.1</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3412624</v>
      </c>
      <c r="AB129" s="820"/>
      <c r="AC129" s="820"/>
      <c r="AD129" s="820"/>
      <c r="AE129" s="821"/>
      <c r="AF129" s="822">
        <v>3400443</v>
      </c>
      <c r="AG129" s="820"/>
      <c r="AH129" s="820"/>
      <c r="AI129" s="820"/>
      <c r="AJ129" s="821"/>
      <c r="AK129" s="822">
        <v>3342439</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125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421244</v>
      </c>
      <c r="AB130" s="820"/>
      <c r="AC130" s="820"/>
      <c r="AD130" s="820"/>
      <c r="AE130" s="821"/>
      <c r="AF130" s="822">
        <v>418904</v>
      </c>
      <c r="AG130" s="820"/>
      <c r="AH130" s="820"/>
      <c r="AI130" s="820"/>
      <c r="AJ130" s="821"/>
      <c r="AK130" s="822">
        <v>414495</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2991380</v>
      </c>
      <c r="AB131" s="803"/>
      <c r="AC131" s="803"/>
      <c r="AD131" s="803"/>
      <c r="AE131" s="804"/>
      <c r="AF131" s="805">
        <v>2981539</v>
      </c>
      <c r="AG131" s="803"/>
      <c r="AH131" s="803"/>
      <c r="AI131" s="803"/>
      <c r="AJ131" s="804"/>
      <c r="AK131" s="805">
        <v>2927944</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t="s">
        <v>125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3.712266579</v>
      </c>
      <c r="AB132" s="783"/>
      <c r="AC132" s="783"/>
      <c r="AD132" s="783"/>
      <c r="AE132" s="784"/>
      <c r="AF132" s="785">
        <v>4.4403168490000002</v>
      </c>
      <c r="AG132" s="783"/>
      <c r="AH132" s="783"/>
      <c r="AI132" s="783"/>
      <c r="AJ132" s="784"/>
      <c r="AK132" s="785">
        <v>3.9084080839999999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3.2</v>
      </c>
      <c r="AB133" s="762"/>
      <c r="AC133" s="762"/>
      <c r="AD133" s="762"/>
      <c r="AE133" s="763"/>
      <c r="AF133" s="761">
        <v>3.8</v>
      </c>
      <c r="AG133" s="762"/>
      <c r="AH133" s="762"/>
      <c r="AI133" s="762"/>
      <c r="AJ133" s="763"/>
      <c r="AK133" s="761">
        <v>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Ub9z5FK71/MgBGyJp+RlM1z9Uittmsk4DAi8YPjC+qfrDaUH0WIEkLT1WggX5nl2x1dJyXg0840yyCjctewPA==" saltValue="uSlBReSOkbq/EVjQCi2y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ponf8vO57MmZKx34xUKPY2UoE3fwEbXYe/WwnKkPZ7XjuhmhKBArmOK6BgtSaPeTc5xR3gWaT5U7V2EEt2QFA==" saltValue="r+pgr9KHDjW2gnHOYHZ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RAURyu4EwHRYGiyatrJufhN/6INXPCWE9Yax/Sad0bO1XSfsHty96Mmgz9pC/Z9g5GGx8FJ+zGU6dcdG7oiA==" saltValue="GuaTLSD3upqUALdLX+7Fx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992986</v>
      </c>
      <c r="AP9" s="312">
        <v>112775</v>
      </c>
      <c r="AQ9" s="313">
        <v>107683</v>
      </c>
      <c r="AR9" s="314">
        <v>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68685</v>
      </c>
      <c r="AP10" s="315">
        <v>7801</v>
      </c>
      <c r="AQ10" s="316">
        <v>13084</v>
      </c>
      <c r="AR10" s="317">
        <v>-40.4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143336</v>
      </c>
      <c r="AP11" s="315">
        <v>16279</v>
      </c>
      <c r="AQ11" s="316">
        <v>13980</v>
      </c>
      <c r="AR11" s="317">
        <v>16.399999999999999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v>14572</v>
      </c>
      <c r="AP12" s="315">
        <v>1655</v>
      </c>
      <c r="AQ12" s="316">
        <v>1895</v>
      </c>
      <c r="AR12" s="317">
        <v>-12.7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503</v>
      </c>
      <c r="AL13" s="1189"/>
      <c r="AM13" s="1189"/>
      <c r="AN13" s="1190"/>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t="s">
        <v>504</v>
      </c>
      <c r="AP14" s="315" t="s">
        <v>504</v>
      </c>
      <c r="AQ14" s="316">
        <v>5185</v>
      </c>
      <c r="AR14" s="317" t="s">
        <v>504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v>14800</v>
      </c>
      <c r="AP15" s="315">
        <v>1681</v>
      </c>
      <c r="AQ15" s="316">
        <v>2748</v>
      </c>
      <c r="AR15" s="317">
        <v>-38.799999999999997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-108406</v>
      </c>
      <c r="AP16" s="315">
        <v>-12312</v>
      </c>
      <c r="AQ16" s="316">
        <v>-9965</v>
      </c>
      <c r="AR16" s="317">
        <v>23.6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1125973</v>
      </c>
      <c r="AP17" s="315">
        <v>127879</v>
      </c>
      <c r="AQ17" s="316">
        <v>134610</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13.63</v>
      </c>
      <c r="AP21" s="328">
        <v>12.5</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98.1</v>
      </c>
      <c r="AP22" s="333">
        <v>95.7</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259877</v>
      </c>
      <c r="AP32" s="342">
        <v>29515</v>
      </c>
      <c r="AQ32" s="343">
        <v>66752</v>
      </c>
      <c r="AR32" s="344">
        <v>-55.8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259051</v>
      </c>
      <c r="AP35" s="342">
        <v>29421</v>
      </c>
      <c r="AQ35" s="343">
        <v>23231</v>
      </c>
      <c r="AR35" s="344">
        <v>26.6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v>9982</v>
      </c>
      <c r="AP36" s="342">
        <v>1134</v>
      </c>
      <c r="AQ36" s="343">
        <v>3463</v>
      </c>
      <c r="AR36" s="344">
        <v>-67.3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v>21</v>
      </c>
      <c r="AP37" s="342">
        <v>2</v>
      </c>
      <c r="AQ37" s="343">
        <v>751</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t="s">
        <v>504</v>
      </c>
      <c r="AP38" s="345" t="s">
        <v>504</v>
      </c>
      <c r="AQ38" s="346">
        <v>11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t="s">
        <v>504</v>
      </c>
      <c r="AP39" s="342" t="s">
        <v>504</v>
      </c>
      <c r="AQ39" s="343">
        <v>-2100</v>
      </c>
      <c r="AR39" s="344" t="s">
        <v>504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-414495</v>
      </c>
      <c r="AP40" s="342">
        <v>-47075</v>
      </c>
      <c r="AQ40" s="343">
        <v>-67233</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114436</v>
      </c>
      <c r="AP41" s="342">
        <v>12997</v>
      </c>
      <c r="AQ41" s="343">
        <v>24874</v>
      </c>
      <c r="AR41" s="344">
        <v>-47.7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477897</v>
      </c>
      <c r="AN51" s="364">
        <v>50614</v>
      </c>
      <c r="AO51" s="365">
        <v>52.9</v>
      </c>
      <c r="AP51" s="366">
        <v>119685</v>
      </c>
      <c r="AQ51" s="367">
        <v>0</v>
      </c>
      <c r="AR51" s="368">
        <v>52.9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196171</v>
      </c>
      <c r="AN52" s="372">
        <v>20776</v>
      </c>
      <c r="AO52" s="373">
        <v>-8.1</v>
      </c>
      <c r="AP52" s="374">
        <v>68464</v>
      </c>
      <c r="AQ52" s="375">
        <v>18.399999999999999</v>
      </c>
      <c r="AR52" s="376">
        <v>-26.5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448874</v>
      </c>
      <c r="AN53" s="364">
        <v>48543</v>
      </c>
      <c r="AO53" s="365">
        <v>-4.0999999999999996</v>
      </c>
      <c r="AP53" s="366">
        <v>128611</v>
      </c>
      <c r="AQ53" s="367">
        <v>7.5</v>
      </c>
      <c r="AR53" s="368">
        <v>-11.6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307014</v>
      </c>
      <c r="AN54" s="372">
        <v>33201</v>
      </c>
      <c r="AO54" s="373">
        <v>59.8</v>
      </c>
      <c r="AP54" s="374">
        <v>61552</v>
      </c>
      <c r="AQ54" s="375">
        <v>-10.1</v>
      </c>
      <c r="AR54" s="376">
        <v>69.900000000000006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565748</v>
      </c>
      <c r="AN55" s="364">
        <v>62266</v>
      </c>
      <c r="AO55" s="365">
        <v>28.3</v>
      </c>
      <c r="AP55" s="366">
        <v>138651</v>
      </c>
      <c r="AQ55" s="367">
        <v>7.8</v>
      </c>
      <c r="AR55" s="368">
        <v>20.5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285408</v>
      </c>
      <c r="AN56" s="372">
        <v>31412</v>
      </c>
      <c r="AO56" s="373">
        <v>-5.4</v>
      </c>
      <c r="AP56" s="374">
        <v>71211</v>
      </c>
      <c r="AQ56" s="375">
        <v>15.7</v>
      </c>
      <c r="AR56" s="376">
        <v>-21.1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747846</v>
      </c>
      <c r="AN57" s="364">
        <v>83914</v>
      </c>
      <c r="AO57" s="365">
        <v>34.799999999999997</v>
      </c>
      <c r="AP57" s="366">
        <v>122882</v>
      </c>
      <c r="AQ57" s="367">
        <v>-11.4</v>
      </c>
      <c r="AR57" s="368">
        <v>46.2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469465</v>
      </c>
      <c r="AN58" s="372">
        <v>52678</v>
      </c>
      <c r="AO58" s="373">
        <v>67.7</v>
      </c>
      <c r="AP58" s="374">
        <v>65785</v>
      </c>
      <c r="AQ58" s="375">
        <v>-7.6</v>
      </c>
      <c r="AR58" s="376">
        <v>75.3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754891</v>
      </c>
      <c r="AN59" s="364">
        <v>85734</v>
      </c>
      <c r="AO59" s="365">
        <v>2.2000000000000002</v>
      </c>
      <c r="AP59" s="366">
        <v>114790</v>
      </c>
      <c r="AQ59" s="367">
        <v>-6.6</v>
      </c>
      <c r="AR59" s="368">
        <v>8.8000000000000007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533432</v>
      </c>
      <c r="AN60" s="372">
        <v>60583</v>
      </c>
      <c r="AO60" s="373">
        <v>15</v>
      </c>
      <c r="AP60" s="374">
        <v>55601</v>
      </c>
      <c r="AQ60" s="375">
        <v>-15.5</v>
      </c>
      <c r="AR60" s="376">
        <v>30.5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599051</v>
      </c>
      <c r="AN61" s="379">
        <v>66214</v>
      </c>
      <c r="AO61" s="380">
        <v>22.8</v>
      </c>
      <c r="AP61" s="381">
        <v>124924</v>
      </c>
      <c r="AQ61" s="382">
        <v>-0.5</v>
      </c>
      <c r="AR61" s="368">
        <v>23.3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358298</v>
      </c>
      <c r="AN62" s="372">
        <v>39730</v>
      </c>
      <c r="AO62" s="373">
        <v>25.8</v>
      </c>
      <c r="AP62" s="374">
        <v>64523</v>
      </c>
      <c r="AQ62" s="375">
        <v>0.2</v>
      </c>
      <c r="AR62" s="376">
        <v>25.6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RRPJKkoyTE5DnQzl1RjA9ytBpUjlsehMB70IVrkAfTaSo8EcYmWMcFVsiXTWbwe03giGQ3DCISk+gtMzhmNTg==" saltValue="PzwYf/R9RHi6M1XkPwTv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2XhGh20zmTjDyxUi9xHJQ5WJNeJSu2oD4mZHQGI+7FDP+D2RgEIDd1piCjV3wk8kC9GuqRhnNST+ivPMMtC0A==" saltValue="KJN1SNx4N7oV9z8PRxuuZ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2eErl4fEk/CbEDessj+R38eeSNiav5ZbSNL/PwCgrkM1Y2q4PjKaKjSxB/mqBHxtUKZvHVhrws4h/jmCDgaSg==" saltValue="NRBOhs5/gvqp++k8LIEky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30.67</v>
      </c>
      <c r="G47" s="12">
        <v>31.97</v>
      </c>
      <c r="H47" s="12">
        <v>35.549999999999997</v>
      </c>
      <c r="I47" s="12">
        <v>34.17</v>
      </c>
      <c r="J47" s="13">
        <v>29.47</v>
      </c>
    </row>
    <row r="48" spans="2:10" ht="57.75" customHeight="1" x14ac:dyDescent="0.15">
      <c r="B48" s="14"/>
      <c r="C48" s="1196" t="s">
        <v>4</v>
      </c>
      <c r="D48" s="1196"/>
      <c r="E48" s="1197"/>
      <c r="F48" s="15">
        <v>4.28</v>
      </c>
      <c r="G48" s="16">
        <v>4.12</v>
      </c>
      <c r="H48" s="16">
        <v>1.78</v>
      </c>
      <c r="I48" s="16">
        <v>1.88</v>
      </c>
      <c r="J48" s="17">
        <v>2.74</v>
      </c>
    </row>
    <row r="49" spans="2:10" ht="57.75" customHeight="1" thickBot="1" x14ac:dyDescent="0.2">
      <c r="B49" s="18"/>
      <c r="C49" s="1198" t="s">
        <v>5</v>
      </c>
      <c r="D49" s="1198"/>
      <c r="E49" s="1199"/>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rgJPzD1Yt74JDWL7xo2aqQmrng3YbN9zLR5bGD6NS2UBI6d1le1js3RGGAbzoCPsAlk+pY3X12YTEsQE8Qaew==" saltValue="YUn9jilaUY2X7OPfeCu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555</v>
      </c>
      <c r="D34" s="1206"/>
      <c r="E34" s="1207"/>
      <c r="F34" s="32">
        <v>13.96</v>
      </c>
      <c r="G34" s="33">
        <v>15.84</v>
      </c>
      <c r="H34" s="33">
        <v>16.079999999999998</v>
      </c>
      <c r="I34" s="33">
        <v>13.39</v>
      </c>
      <c r="J34" s="34">
        <v>11.81</v>
      </c>
      <c r="K34" s="22"/>
      <c r="L34" s="22"/>
      <c r="M34" s="22"/>
      <c r="N34" s="22"/>
      <c r="O34" s="22"/>
      <c r="P34" s="22"/>
    </row>
    <row r="35" spans="1:16" ht="39" customHeight="1" x14ac:dyDescent="0.15">
      <c r="A35" s="22"/>
      <c r="B35" s="35"/>
      <c r="C35" s="1200" t="s">
        <v>556</v>
      </c>
      <c r="D35" s="1201"/>
      <c r="E35" s="1202"/>
      <c r="F35" s="36">
        <v>4.2699999999999996</v>
      </c>
      <c r="G35" s="37">
        <v>4.1100000000000003</v>
      </c>
      <c r="H35" s="37">
        <v>1.78</v>
      </c>
      <c r="I35" s="37">
        <v>1.87</v>
      </c>
      <c r="J35" s="38">
        <v>2.73</v>
      </c>
      <c r="K35" s="22"/>
      <c r="L35" s="22"/>
      <c r="M35" s="22"/>
      <c r="N35" s="22"/>
      <c r="O35" s="22"/>
      <c r="P35" s="22"/>
    </row>
    <row r="36" spans="1:16" ht="39" customHeight="1" x14ac:dyDescent="0.15">
      <c r="A36" s="22"/>
      <c r="B36" s="35"/>
      <c r="C36" s="1200" t="s">
        <v>557</v>
      </c>
      <c r="D36" s="1201"/>
      <c r="E36" s="1202"/>
      <c r="F36" s="36">
        <v>0.75</v>
      </c>
      <c r="G36" s="37">
        <v>2.56</v>
      </c>
      <c r="H36" s="37">
        <v>2.67</v>
      </c>
      <c r="I36" s="37">
        <v>2.59</v>
      </c>
      <c r="J36" s="38">
        <v>1.68</v>
      </c>
      <c r="K36" s="22"/>
      <c r="L36" s="22"/>
      <c r="M36" s="22"/>
      <c r="N36" s="22"/>
      <c r="O36" s="22"/>
      <c r="P36" s="22"/>
    </row>
    <row r="37" spans="1:16" ht="39" customHeight="1" x14ac:dyDescent="0.15">
      <c r="A37" s="22"/>
      <c r="B37" s="35"/>
      <c r="C37" s="1200" t="s">
        <v>558</v>
      </c>
      <c r="D37" s="1201"/>
      <c r="E37" s="1202"/>
      <c r="F37" s="36">
        <v>0.23</v>
      </c>
      <c r="G37" s="37">
        <v>0</v>
      </c>
      <c r="H37" s="37">
        <v>0</v>
      </c>
      <c r="I37" s="37">
        <v>0.18</v>
      </c>
      <c r="J37" s="38">
        <v>1.46</v>
      </c>
      <c r="K37" s="22"/>
      <c r="L37" s="22"/>
      <c r="M37" s="22"/>
      <c r="N37" s="22"/>
      <c r="O37" s="22"/>
      <c r="P37" s="22"/>
    </row>
    <row r="38" spans="1:16" ht="39" customHeight="1" x14ac:dyDescent="0.15">
      <c r="A38" s="22"/>
      <c r="B38" s="35"/>
      <c r="C38" s="1200" t="s">
        <v>559</v>
      </c>
      <c r="D38" s="1201"/>
      <c r="E38" s="1202"/>
      <c r="F38" s="36">
        <v>0.88</v>
      </c>
      <c r="G38" s="37">
        <v>1.24</v>
      </c>
      <c r="H38" s="37">
        <v>1.31</v>
      </c>
      <c r="I38" s="37">
        <v>1.41</v>
      </c>
      <c r="J38" s="38">
        <v>1.17</v>
      </c>
      <c r="K38" s="22"/>
      <c r="L38" s="22"/>
      <c r="M38" s="22"/>
      <c r="N38" s="22"/>
      <c r="O38" s="22"/>
      <c r="P38" s="22"/>
    </row>
    <row r="39" spans="1:16" ht="39" customHeight="1" x14ac:dyDescent="0.15">
      <c r="A39" s="22"/>
      <c r="B39" s="35"/>
      <c r="C39" s="1200" t="s">
        <v>560</v>
      </c>
      <c r="D39" s="1201"/>
      <c r="E39" s="1202"/>
      <c r="F39" s="36">
        <v>0</v>
      </c>
      <c r="G39" s="37">
        <v>0</v>
      </c>
      <c r="H39" s="37">
        <v>0</v>
      </c>
      <c r="I39" s="37">
        <v>0</v>
      </c>
      <c r="J39" s="38">
        <v>0.05</v>
      </c>
      <c r="K39" s="22"/>
      <c r="L39" s="22"/>
      <c r="M39" s="22"/>
      <c r="N39" s="22"/>
      <c r="O39" s="22"/>
      <c r="P39" s="22"/>
    </row>
    <row r="40" spans="1:16" ht="39" customHeight="1" x14ac:dyDescent="0.15">
      <c r="A40" s="22"/>
      <c r="B40" s="35"/>
      <c r="C40" s="1200" t="s">
        <v>561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563</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564</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aofYbwkPh3FR+mPupkcHPq80Nt5daBVfn0v/HNPGZg2a0z/QHC2kCLcnpwZQ6ziD+qeC0CU8ZMQBVZnYRXZSw==" saltValue="d8IowOIyRqxv8I4TUVN+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284</v>
      </c>
      <c r="L45" s="60">
        <v>241</v>
      </c>
      <c r="M45" s="60">
        <v>242</v>
      </c>
      <c r="N45" s="60">
        <v>243</v>
      </c>
      <c r="O45" s="61">
        <v>260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15">
      <c r="A48" s="48"/>
      <c r="B48" s="1228"/>
      <c r="C48" s="1229"/>
      <c r="D48" s="62"/>
      <c r="E48" s="1210" t="s">
        <v>14</v>
      </c>
      <c r="F48" s="1210"/>
      <c r="G48" s="1210"/>
      <c r="H48" s="1210"/>
      <c r="I48" s="1210"/>
      <c r="J48" s="1211"/>
      <c r="K48" s="63">
        <v>248</v>
      </c>
      <c r="L48" s="64">
        <v>281</v>
      </c>
      <c r="M48" s="64">
        <v>291</v>
      </c>
      <c r="N48" s="64">
        <v>300</v>
      </c>
      <c r="O48" s="65">
        <v>259</v>
      </c>
      <c r="P48" s="48"/>
      <c r="Q48" s="48"/>
      <c r="R48" s="48"/>
      <c r="S48" s="48"/>
      <c r="T48" s="48"/>
      <c r="U48" s="48"/>
    </row>
    <row r="49" spans="1:21" ht="30.75" customHeight="1" x14ac:dyDescent="0.15">
      <c r="A49" s="48"/>
      <c r="B49" s="1228"/>
      <c r="C49" s="1229"/>
      <c r="D49" s="62"/>
      <c r="E49" s="1210" t="s">
        <v>15</v>
      </c>
      <c r="F49" s="1210"/>
      <c r="G49" s="1210"/>
      <c r="H49" s="1210"/>
      <c r="I49" s="1210"/>
      <c r="J49" s="1211"/>
      <c r="K49" s="63">
        <v>5</v>
      </c>
      <c r="L49" s="64">
        <v>8</v>
      </c>
      <c r="M49" s="64">
        <v>8</v>
      </c>
      <c r="N49" s="64">
        <v>8</v>
      </c>
      <c r="O49" s="65">
        <v>10</v>
      </c>
      <c r="P49" s="48"/>
      <c r="Q49" s="48"/>
      <c r="R49" s="48"/>
      <c r="S49" s="48"/>
      <c r="T49" s="48"/>
      <c r="U49" s="48"/>
    </row>
    <row r="50" spans="1:21" ht="30.75" customHeight="1" x14ac:dyDescent="0.15">
      <c r="A50" s="48"/>
      <c r="B50" s="1228"/>
      <c r="C50" s="1229"/>
      <c r="D50" s="62"/>
      <c r="E50" s="1210" t="s">
        <v>16</v>
      </c>
      <c r="F50" s="1210"/>
      <c r="G50" s="1210"/>
      <c r="H50" s="1210"/>
      <c r="I50" s="1210"/>
      <c r="J50" s="1211"/>
      <c r="K50" s="63">
        <v>0</v>
      </c>
      <c r="L50" s="64">
        <v>0</v>
      </c>
      <c r="M50" s="64">
        <v>0</v>
      </c>
      <c r="N50" s="64">
        <v>0</v>
      </c>
      <c r="O50" s="65">
        <v>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504</v>
      </c>
      <c r="L51" s="64" t="s">
        <v>504</v>
      </c>
      <c r="M51" s="64" t="s">
        <v>504</v>
      </c>
      <c r="N51" s="64" t="s">
        <v>504</v>
      </c>
      <c r="O51" s="65" t="s">
        <v>504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462</v>
      </c>
      <c r="L52" s="64">
        <v>424</v>
      </c>
      <c r="M52" s="64">
        <v>421</v>
      </c>
      <c r="N52" s="64">
        <v>419</v>
      </c>
      <c r="O52" s="65">
        <v>414</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75</v>
      </c>
      <c r="L53" s="69">
        <v>106</v>
      </c>
      <c r="M53" s="69">
        <v>120</v>
      </c>
      <c r="N53" s="69">
        <v>132</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582</v>
      </c>
      <c r="L57" s="83" t="s">
        <v>582</v>
      </c>
      <c r="M57" s="83" t="s">
        <v>582</v>
      </c>
      <c r="N57" s="83" t="s">
        <v>584</v>
      </c>
      <c r="O57" s="84" t="s">
        <v>582</v>
      </c>
    </row>
    <row r="58" spans="1:21" ht="31.5" customHeight="1" thickBot="1" x14ac:dyDescent="0.2">
      <c r="B58" s="1218"/>
      <c r="C58" s="1219"/>
      <c r="D58" s="1223" t="s">
        <v>26</v>
      </c>
      <c r="E58" s="1224"/>
      <c r="F58" s="1224"/>
      <c r="G58" s="1224"/>
      <c r="H58" s="1224"/>
      <c r="I58" s="1224"/>
      <c r="J58" s="1225"/>
      <c r="K58" s="85" t="s">
        <v>582</v>
      </c>
      <c r="L58" s="86" t="s">
        <v>583</v>
      </c>
      <c r="M58" s="86" t="s">
        <v>582</v>
      </c>
      <c r="N58" s="86" t="s">
        <v>582</v>
      </c>
      <c r="O58" s="87" t="s">
        <v>585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yS8lshLwxpPHcCnk5HmkThmuEfbO37xZaD9lJtQHGBBzGuRZepZBgVvOf+vDTT0WBV5+qaRdv68mxZrpGSVA==" saltValue="ohU4ZQnuT938vEX+KvfJ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46" t="s">
        <v>29</v>
      </c>
      <c r="C41" s="1247"/>
      <c r="D41" s="101"/>
      <c r="E41" s="1248" t="s">
        <v>30</v>
      </c>
      <c r="F41" s="1248"/>
      <c r="G41" s="1248"/>
      <c r="H41" s="1249"/>
      <c r="I41" s="102">
        <v>1912</v>
      </c>
      <c r="J41" s="103">
        <v>1884</v>
      </c>
      <c r="K41" s="103">
        <v>1908</v>
      </c>
      <c r="L41" s="103">
        <v>2021</v>
      </c>
      <c r="M41" s="104">
        <v>2329</v>
      </c>
    </row>
    <row r="42" spans="2:13" ht="27.75" customHeight="1" x14ac:dyDescent="0.15">
      <c r="B42" s="1236"/>
      <c r="C42" s="1237"/>
      <c r="D42" s="105"/>
      <c r="E42" s="1240" t="s">
        <v>31</v>
      </c>
      <c r="F42" s="1240"/>
      <c r="G42" s="1240"/>
      <c r="H42" s="1241"/>
      <c r="I42" s="106" t="s">
        <v>504</v>
      </c>
      <c r="J42" s="107" t="s">
        <v>504</v>
      </c>
      <c r="K42" s="107" t="s">
        <v>504</v>
      </c>
      <c r="L42" s="107" t="s">
        <v>504</v>
      </c>
      <c r="M42" s="108" t="s">
        <v>504</v>
      </c>
    </row>
    <row r="43" spans="2:13" ht="27.75" customHeight="1" x14ac:dyDescent="0.15">
      <c r="B43" s="1236"/>
      <c r="C43" s="1237"/>
      <c r="D43" s="105"/>
      <c r="E43" s="1240" t="s">
        <v>32</v>
      </c>
      <c r="F43" s="1240"/>
      <c r="G43" s="1240"/>
      <c r="H43" s="1241"/>
      <c r="I43" s="106">
        <v>2367</v>
      </c>
      <c r="J43" s="107">
        <v>2259</v>
      </c>
      <c r="K43" s="107">
        <v>2140</v>
      </c>
      <c r="L43" s="107">
        <v>2166</v>
      </c>
      <c r="M43" s="108">
        <v>1974</v>
      </c>
    </row>
    <row r="44" spans="2:13" ht="27.75" customHeight="1" x14ac:dyDescent="0.15">
      <c r="B44" s="1236"/>
      <c r="C44" s="1237"/>
      <c r="D44" s="105"/>
      <c r="E44" s="1240" t="s">
        <v>33</v>
      </c>
      <c r="F44" s="1240"/>
      <c r="G44" s="1240"/>
      <c r="H44" s="1241"/>
      <c r="I44" s="106">
        <v>74</v>
      </c>
      <c r="J44" s="107">
        <v>125</v>
      </c>
      <c r="K44" s="107">
        <v>190</v>
      </c>
      <c r="L44" s="107">
        <v>190</v>
      </c>
      <c r="M44" s="108">
        <v>185</v>
      </c>
    </row>
    <row r="45" spans="2:13" ht="27.75" customHeight="1" x14ac:dyDescent="0.15">
      <c r="B45" s="1236"/>
      <c r="C45" s="1237"/>
      <c r="D45" s="105"/>
      <c r="E45" s="1240" t="s">
        <v>34</v>
      </c>
      <c r="F45" s="1240"/>
      <c r="G45" s="1240"/>
      <c r="H45" s="1241"/>
      <c r="I45" s="106">
        <v>791</v>
      </c>
      <c r="J45" s="107">
        <v>857</v>
      </c>
      <c r="K45" s="107">
        <v>839</v>
      </c>
      <c r="L45" s="107">
        <v>669</v>
      </c>
      <c r="M45" s="108">
        <v>800</v>
      </c>
    </row>
    <row r="46" spans="2:13" ht="27.75" customHeight="1" x14ac:dyDescent="0.15">
      <c r="B46" s="1236"/>
      <c r="C46" s="1237"/>
      <c r="D46" s="109"/>
      <c r="E46" s="1240" t="s">
        <v>35</v>
      </c>
      <c r="F46" s="1240"/>
      <c r="G46" s="1240"/>
      <c r="H46" s="1241"/>
      <c r="I46" s="106" t="s">
        <v>504</v>
      </c>
      <c r="J46" s="107" t="s">
        <v>504</v>
      </c>
      <c r="K46" s="107">
        <v>0</v>
      </c>
      <c r="L46" s="107">
        <v>3</v>
      </c>
      <c r="M46" s="108">
        <v>2</v>
      </c>
    </row>
    <row r="47" spans="2:13" ht="27.75" customHeight="1" x14ac:dyDescent="0.15">
      <c r="B47" s="1236"/>
      <c r="C47" s="1237"/>
      <c r="D47" s="110"/>
      <c r="E47" s="1250" t="s">
        <v>36</v>
      </c>
      <c r="F47" s="1251"/>
      <c r="G47" s="1251"/>
      <c r="H47" s="1252"/>
      <c r="I47" s="106" t="s">
        <v>504</v>
      </c>
      <c r="J47" s="107" t="s">
        <v>504</v>
      </c>
      <c r="K47" s="107" t="s">
        <v>504</v>
      </c>
      <c r="L47" s="107" t="s">
        <v>504</v>
      </c>
      <c r="M47" s="108" t="s">
        <v>504</v>
      </c>
    </row>
    <row r="48" spans="2:13" ht="27.75" customHeight="1" x14ac:dyDescent="0.15">
      <c r="B48" s="1236"/>
      <c r="C48" s="1237"/>
      <c r="D48" s="105"/>
      <c r="E48" s="1240" t="s">
        <v>37</v>
      </c>
      <c r="F48" s="1240"/>
      <c r="G48" s="1240"/>
      <c r="H48" s="1241"/>
      <c r="I48" s="106" t="s">
        <v>504</v>
      </c>
      <c r="J48" s="107" t="s">
        <v>504</v>
      </c>
      <c r="K48" s="107" t="s">
        <v>504</v>
      </c>
      <c r="L48" s="107" t="s">
        <v>504</v>
      </c>
      <c r="M48" s="108" t="s">
        <v>504</v>
      </c>
    </row>
    <row r="49" spans="2:13" ht="27.75" customHeight="1" x14ac:dyDescent="0.15">
      <c r="B49" s="1238"/>
      <c r="C49" s="1239"/>
      <c r="D49" s="105"/>
      <c r="E49" s="1240" t="s">
        <v>38</v>
      </c>
      <c r="F49" s="1240"/>
      <c r="G49" s="1240"/>
      <c r="H49" s="1241"/>
      <c r="I49" s="106" t="s">
        <v>504</v>
      </c>
      <c r="J49" s="107" t="s">
        <v>504</v>
      </c>
      <c r="K49" s="107" t="s">
        <v>504</v>
      </c>
      <c r="L49" s="107" t="s">
        <v>504</v>
      </c>
      <c r="M49" s="108" t="s">
        <v>504</v>
      </c>
    </row>
    <row r="50" spans="2:13" ht="27.75" customHeight="1" x14ac:dyDescent="0.15">
      <c r="B50" s="1234" t="s">
        <v>39</v>
      </c>
      <c r="C50" s="1235"/>
      <c r="D50" s="111"/>
      <c r="E50" s="1240" t="s">
        <v>40</v>
      </c>
      <c r="F50" s="1240"/>
      <c r="G50" s="1240"/>
      <c r="H50" s="1241"/>
      <c r="I50" s="106">
        <v>2445</v>
      </c>
      <c r="J50" s="107">
        <v>2556</v>
      </c>
      <c r="K50" s="107">
        <v>2568</v>
      </c>
      <c r="L50" s="107">
        <v>2484</v>
      </c>
      <c r="M50" s="108">
        <v>2451</v>
      </c>
    </row>
    <row r="51" spans="2:13" ht="27.75" customHeight="1" x14ac:dyDescent="0.15">
      <c r="B51" s="1236"/>
      <c r="C51" s="1237"/>
      <c r="D51" s="105"/>
      <c r="E51" s="1240" t="s">
        <v>41</v>
      </c>
      <c r="F51" s="1240"/>
      <c r="G51" s="1240"/>
      <c r="H51" s="1241"/>
      <c r="I51" s="106" t="s">
        <v>504</v>
      </c>
      <c r="J51" s="107" t="s">
        <v>504</v>
      </c>
      <c r="K51" s="107" t="s">
        <v>504</v>
      </c>
      <c r="L51" s="107">
        <v>5</v>
      </c>
      <c r="M51" s="108">
        <v>5</v>
      </c>
    </row>
    <row r="52" spans="2:13" ht="27.75" customHeight="1" x14ac:dyDescent="0.15">
      <c r="B52" s="1238"/>
      <c r="C52" s="1239"/>
      <c r="D52" s="105"/>
      <c r="E52" s="1240" t="s">
        <v>42</v>
      </c>
      <c r="F52" s="1240"/>
      <c r="G52" s="1240"/>
      <c r="H52" s="1241"/>
      <c r="I52" s="106">
        <v>4160</v>
      </c>
      <c r="J52" s="107">
        <v>4140</v>
      </c>
      <c r="K52" s="107">
        <v>4007</v>
      </c>
      <c r="L52" s="107">
        <v>3852</v>
      </c>
      <c r="M52" s="108">
        <v>3950</v>
      </c>
    </row>
    <row r="53" spans="2:13" ht="27.75" customHeight="1" thickBot="1" x14ac:dyDescent="0.2">
      <c r="B53" s="1242" t="s">
        <v>43</v>
      </c>
      <c r="C53" s="1243"/>
      <c r="D53" s="112"/>
      <c r="E53" s="1244" t="s">
        <v>44</v>
      </c>
      <c r="F53" s="1244"/>
      <c r="G53" s="1244"/>
      <c r="H53" s="1245"/>
      <c r="I53" s="113">
        <v>-1461</v>
      </c>
      <c r="J53" s="114">
        <v>-1570</v>
      </c>
      <c r="K53" s="114">
        <v>-1498</v>
      </c>
      <c r="L53" s="114">
        <v>-1293</v>
      </c>
      <c r="M53" s="115">
        <v>-1116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GsWin/EEvAXCjEBVTMGNnFFzzLjsr7qPxJwWzbQbpdmpMmbeyY2egNQ23G3/ALkLVum9r+L5AN3/JF3ELnQ==" saltValue="7eFH0WVaxaKE8i+3FABJ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47</v>
      </c>
      <c r="D55" s="1261"/>
      <c r="E55" s="1262"/>
      <c r="F55" s="127">
        <v>1213</v>
      </c>
      <c r="G55" s="127">
        <v>1162</v>
      </c>
      <c r="H55" s="128">
        <v>985</v>
      </c>
    </row>
    <row r="56" spans="2:8" ht="52.5" customHeight="1" x14ac:dyDescent="0.15">
      <c r="B56" s="129"/>
      <c r="C56" s="1263" t="s">
        <v>48</v>
      </c>
      <c r="D56" s="1263"/>
      <c r="E56" s="1264"/>
      <c r="F56" s="130">
        <v>116</v>
      </c>
      <c r="G56" s="130">
        <v>116</v>
      </c>
      <c r="H56" s="131">
        <v>116</v>
      </c>
    </row>
    <row r="57" spans="2:8" ht="53.25" customHeight="1" x14ac:dyDescent="0.15">
      <c r="B57" s="129"/>
      <c r="C57" s="1265" t="s">
        <v>49</v>
      </c>
      <c r="D57" s="1265"/>
      <c r="E57" s="1266"/>
      <c r="F57" s="132">
        <v>944</v>
      </c>
      <c r="G57" s="132">
        <v>906</v>
      </c>
      <c r="H57" s="133">
        <v>875</v>
      </c>
    </row>
    <row r="58" spans="2:8" ht="45.75" customHeight="1" x14ac:dyDescent="0.15">
      <c r="B58" s="134"/>
      <c r="C58" s="1253" t="s">
        <v>577</v>
      </c>
      <c r="D58" s="1254"/>
      <c r="E58" s="1255"/>
      <c r="F58" s="135">
        <v>295</v>
      </c>
      <c r="G58" s="135">
        <v>300</v>
      </c>
      <c r="H58" s="136">
        <v>303</v>
      </c>
    </row>
    <row r="59" spans="2:8" ht="45.75" customHeight="1" x14ac:dyDescent="0.15">
      <c r="B59" s="134"/>
      <c r="C59" s="1253" t="s">
        <v>578</v>
      </c>
      <c r="D59" s="1254"/>
      <c r="E59" s="1255"/>
      <c r="F59" s="135">
        <v>248</v>
      </c>
      <c r="G59" s="135">
        <v>236</v>
      </c>
      <c r="H59" s="136">
        <v>225</v>
      </c>
    </row>
    <row r="60" spans="2:8" ht="45.75" customHeight="1" x14ac:dyDescent="0.15">
      <c r="B60" s="134"/>
      <c r="C60" s="1253" t="s">
        <v>579</v>
      </c>
      <c r="D60" s="1254"/>
      <c r="E60" s="1255"/>
      <c r="F60" s="135">
        <v>138</v>
      </c>
      <c r="G60" s="135">
        <v>112</v>
      </c>
      <c r="H60" s="136">
        <v>119</v>
      </c>
    </row>
    <row r="61" spans="2:8" ht="45.75" customHeight="1" x14ac:dyDescent="0.15">
      <c r="B61" s="134"/>
      <c r="C61" s="1253" t="s">
        <v>580</v>
      </c>
      <c r="D61" s="1254"/>
      <c r="E61" s="1255"/>
      <c r="F61" s="135">
        <v>103</v>
      </c>
      <c r="G61" s="135">
        <v>103</v>
      </c>
      <c r="H61" s="136">
        <v>103</v>
      </c>
    </row>
    <row r="62" spans="2:8" ht="45.75" customHeight="1" thickBot="1" x14ac:dyDescent="0.2">
      <c r="B62" s="137"/>
      <c r="C62" s="1256" t="s">
        <v>581</v>
      </c>
      <c r="D62" s="1257"/>
      <c r="E62" s="1258"/>
      <c r="F62" s="138">
        <v>102</v>
      </c>
      <c r="G62" s="138">
        <v>102</v>
      </c>
      <c r="H62" s="139">
        <v>102</v>
      </c>
    </row>
    <row r="63" spans="2:8" ht="52.5" customHeight="1" thickBot="1" x14ac:dyDescent="0.2">
      <c r="B63" s="140"/>
      <c r="C63" s="1259" t="s">
        <v>50</v>
      </c>
      <c r="D63" s="1259"/>
      <c r="E63" s="1260"/>
      <c r="F63" s="141">
        <v>2274</v>
      </c>
      <c r="G63" s="141">
        <v>2184</v>
      </c>
      <c r="H63" s="142">
        <v>1976</v>
      </c>
    </row>
    <row r="64" spans="2:8" ht="15" customHeight="1" x14ac:dyDescent="0.15"/>
    <row r="65" ht="0" hidden="1" customHeight="1" x14ac:dyDescent="0.15"/>
    <row r="66" ht="0" hidden="1" customHeight="1" x14ac:dyDescent="0.15"/>
  </sheetData>
  <sheetProtection algorithmName="SHA-512" hashValue="bRcVmy9Xgp3JTw30v9p4awPr35z8uTWDewqjsePxCsJ7ZuE9L/Tn+ukoEBiuJNFDKxQSbxQLtaZHP6i5pLiRlg==" saltValue="D8OhNGe35lxzLFpVvq+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50614</v>
      </c>
      <c r="E3" s="161"/>
      <c r="F3" s="162">
        <v>119685</v>
      </c>
      <c r="G3" s="163"/>
      <c r="H3" s="164"/>
    </row>
    <row r="4" spans="1:8" x14ac:dyDescent="0.15">
      <c r="A4" s="165"/>
      <c r="B4" s="166"/>
      <c r="C4" s="167"/>
      <c r="D4" s="168">
        <v>20776</v>
      </c>
      <c r="E4" s="169"/>
      <c r="F4" s="170">
        <v>68464</v>
      </c>
      <c r="G4" s="171"/>
      <c r="H4" s="172"/>
    </row>
    <row r="5" spans="1:8" x14ac:dyDescent="0.15">
      <c r="A5" s="153" t="s">
        <v>537</v>
      </c>
      <c r="B5" s="158"/>
      <c r="C5" s="159"/>
      <c r="D5" s="160">
        <v>48543</v>
      </c>
      <c r="E5" s="161"/>
      <c r="F5" s="162">
        <v>128611</v>
      </c>
      <c r="G5" s="163"/>
      <c r="H5" s="164"/>
    </row>
    <row r="6" spans="1:8" x14ac:dyDescent="0.15">
      <c r="A6" s="165"/>
      <c r="B6" s="166"/>
      <c r="C6" s="167"/>
      <c r="D6" s="168">
        <v>33201</v>
      </c>
      <c r="E6" s="169"/>
      <c r="F6" s="170">
        <v>61552</v>
      </c>
      <c r="G6" s="171"/>
      <c r="H6" s="172"/>
    </row>
    <row r="7" spans="1:8" x14ac:dyDescent="0.15">
      <c r="A7" s="153" t="s">
        <v>538</v>
      </c>
      <c r="B7" s="158"/>
      <c r="C7" s="159"/>
      <c r="D7" s="160">
        <v>62266</v>
      </c>
      <c r="E7" s="161"/>
      <c r="F7" s="162">
        <v>138651</v>
      </c>
      <c r="G7" s="163"/>
      <c r="H7" s="164"/>
    </row>
    <row r="8" spans="1:8" x14ac:dyDescent="0.15">
      <c r="A8" s="165"/>
      <c r="B8" s="166"/>
      <c r="C8" s="167"/>
      <c r="D8" s="168">
        <v>31412</v>
      </c>
      <c r="E8" s="169"/>
      <c r="F8" s="170">
        <v>71211</v>
      </c>
      <c r="G8" s="171"/>
      <c r="H8" s="172"/>
    </row>
    <row r="9" spans="1:8" x14ac:dyDescent="0.15">
      <c r="A9" s="153" t="s">
        <v>539</v>
      </c>
      <c r="B9" s="158"/>
      <c r="C9" s="159"/>
      <c r="D9" s="160">
        <v>83914</v>
      </c>
      <c r="E9" s="161"/>
      <c r="F9" s="162">
        <v>122882</v>
      </c>
      <c r="G9" s="163"/>
      <c r="H9" s="164"/>
    </row>
    <row r="10" spans="1:8" x14ac:dyDescent="0.15">
      <c r="A10" s="165"/>
      <c r="B10" s="166"/>
      <c r="C10" s="167"/>
      <c r="D10" s="168">
        <v>52678</v>
      </c>
      <c r="E10" s="169"/>
      <c r="F10" s="170">
        <v>65785</v>
      </c>
      <c r="G10" s="171"/>
      <c r="H10" s="172"/>
    </row>
    <row r="11" spans="1:8" x14ac:dyDescent="0.15">
      <c r="A11" s="153" t="s">
        <v>540</v>
      </c>
      <c r="B11" s="158"/>
      <c r="C11" s="159"/>
      <c r="D11" s="160">
        <v>85734</v>
      </c>
      <c r="E11" s="161"/>
      <c r="F11" s="162">
        <v>114790</v>
      </c>
      <c r="G11" s="163"/>
      <c r="H11" s="164"/>
    </row>
    <row r="12" spans="1:8" x14ac:dyDescent="0.15">
      <c r="A12" s="165"/>
      <c r="B12" s="166"/>
      <c r="C12" s="173"/>
      <c r="D12" s="168">
        <v>60583</v>
      </c>
      <c r="E12" s="169"/>
      <c r="F12" s="170">
        <v>55601</v>
      </c>
      <c r="G12" s="171"/>
      <c r="H12" s="172"/>
    </row>
    <row r="13" spans="1:8" x14ac:dyDescent="0.15">
      <c r="A13" s="153"/>
      <c r="B13" s="158"/>
      <c r="C13" s="174"/>
      <c r="D13" s="175">
        <v>66214</v>
      </c>
      <c r="E13" s="176"/>
      <c r="F13" s="177">
        <v>124924</v>
      </c>
      <c r="G13" s="178"/>
      <c r="H13" s="164"/>
    </row>
    <row r="14" spans="1:8" x14ac:dyDescent="0.15">
      <c r="A14" s="165"/>
      <c r="B14" s="166"/>
      <c r="C14" s="167"/>
      <c r="D14" s="168">
        <v>39730</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4.28</v>
      </c>
      <c r="C19" s="179">
        <f>ROUND(VALUE(SUBSTITUTE(実質収支比率等に係る経年分析!G$48,"▲","-")),2)</f>
        <v>4.12</v>
      </c>
      <c r="D19" s="179">
        <f>ROUND(VALUE(SUBSTITUTE(実質収支比率等に係る経年分析!H$48,"▲","-")),2)</f>
        <v>1.78</v>
      </c>
      <c r="E19" s="179">
        <f>ROUND(VALUE(SUBSTITUTE(実質収支比率等に係る経年分析!I$48,"▲","-")),2)</f>
        <v>1.88</v>
      </c>
      <c r="F19" s="179">
        <f>ROUND(VALUE(SUBSTITUTE(実質収支比率等に係る経年分析!J$48,"▲","-")),2)</f>
        <v>2.74</v>
      </c>
    </row>
    <row r="20" spans="1:11" x14ac:dyDescent="0.15">
      <c r="A20" s="179" t="s">
        <v>54</v>
      </c>
      <c r="B20" s="179">
        <f>ROUND(VALUE(SUBSTITUTE(実質収支比率等に係る経年分析!F$47,"▲","-")),2)</f>
        <v>30.67</v>
      </c>
      <c r="C20" s="179">
        <f>ROUND(VALUE(SUBSTITUTE(実質収支比率等に係る経年分析!G$47,"▲","-")),2)</f>
        <v>31.97</v>
      </c>
      <c r="D20" s="179">
        <f>ROUND(VALUE(SUBSTITUTE(実質収支比率等に係る経年分析!H$47,"▲","-")),2)</f>
        <v>35.549999999999997</v>
      </c>
      <c r="E20" s="179">
        <f>ROUND(VALUE(SUBSTITUTE(実質収支比率等に係る経年分析!I$47,"▲","-")),2)</f>
        <v>34.17</v>
      </c>
      <c r="F20" s="179">
        <f>ROUND(VALUE(SUBSTITUTE(実質収支比率等に係る経年分析!J$47,"▲","-")),2)</f>
        <v>29.47</v>
      </c>
    </row>
    <row r="21" spans="1:11" x14ac:dyDescent="0.15">
      <c r="A21" s="179" t="s">
        <v>55</v>
      </c>
      <c r="B21" s="179">
        <f>IF(ISNUMBER(VALUE(SUBSTITUTE(実質収支比率等に係る経年分析!F$49,"▲","-"))),ROUND(VALUE(SUBSTITUTE(実質収支比率等に係る経年分析!F$49,"▲","-")),2),NA())</f>
        <v>-0.69</v>
      </c>
      <c r="C21" s="179">
        <f>IF(ISNUMBER(VALUE(SUBSTITUTE(実質収支比率等に係る経年分析!G$49,"▲","-"))),ROUND(VALUE(SUBSTITUTE(実質収支比率等に係る経年分析!G$49,"▲","-")),2),NA())</f>
        <v>-0.01</v>
      </c>
      <c r="D21" s="179">
        <f>IF(ISNUMBER(VALUE(SUBSTITUTE(実質収支比率等に係る経年分析!H$49,"▲","-"))),ROUND(VALUE(SUBSTITUTE(実質収支比率等に係る経年分析!H$49,"▲","-")),2),NA())</f>
        <v>-2.48</v>
      </c>
      <c r="E21" s="179">
        <f>IF(ISNUMBER(VALUE(SUBSTITUTE(実質収支比率等に係る経年分析!I$49,"▲","-"))),ROUND(VALUE(SUBSTITUTE(実質収支比率等に係る経年分析!I$49,"▲","-")),2),NA())</f>
        <v>-2.6</v>
      </c>
      <c r="F21" s="179">
        <f>IF(ISNUMBER(VALUE(SUBSTITUTE(実質収支比率等に係る経年分析!J$49,"▲","-"))),ROUND(VALUE(SUBSTITUTE(実質収支比率等に係る経年分析!J$49,"▲","-")),2),NA())</f>
        <v>-5.67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川崎町公共下水道事業特別会計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川崎町後期高齢者医療保険特別会計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川崎町温泉事業特別会計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川崎町介護保険特別会計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川崎町国民健康保険特別会計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1.46</v>
      </c>
    </row>
    <row r="34" spans="1:16" x14ac:dyDescent="0.15">
      <c r="A34" s="180" t="str">
        <f>IF(連結実質赤字比率に係る赤字・黒字の構成分析!C$36="",NA(),連結実質赤字比率に係る赤字・黒字の構成分析!C$36)</f>
        <v>川崎町病院事業会計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4.2699999999999996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4.1100000000000003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2.73</v>
      </c>
    </row>
    <row r="36" spans="1:16" x14ac:dyDescent="0.15">
      <c r="A36" s="180" t="str">
        <f>IF(連結実質赤字比率に係る赤字・黒字の構成分析!C$34="",NA(),連結実質赤字比率に係る赤字・黒字の構成分析!C$34)</f>
        <v>川崎町水道事業会計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16.079999999999998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462</v>
      </c>
      <c r="E42" s="181"/>
      <c r="F42" s="181"/>
      <c r="G42" s="181">
        <f>'実質公債費比率（分子）の構造'!L$52</f>
        <v>424</v>
      </c>
      <c r="H42" s="181"/>
      <c r="I42" s="181"/>
      <c r="J42" s="181">
        <f>'実質公債費比率（分子）の構造'!M$52</f>
        <v>421</v>
      </c>
      <c r="K42" s="181"/>
      <c r="L42" s="181"/>
      <c r="M42" s="181">
        <f>'実質公債費比率（分子）の構造'!N$52</f>
        <v>419</v>
      </c>
      <c r="N42" s="181"/>
      <c r="O42" s="181"/>
      <c r="P42" s="181">
        <f>'実質公債費比率（分子）の構造'!O$52</f>
        <v>414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5</v>
      </c>
      <c r="C45" s="181"/>
      <c r="D45" s="181"/>
      <c r="E45" s="181">
        <f>'実質公債費比率（分子）の構造'!L$49</f>
        <v>8</v>
      </c>
      <c r="F45" s="181"/>
      <c r="G45" s="181"/>
      <c r="H45" s="181">
        <f>'実質公債費比率（分子）の構造'!M$49</f>
        <v>8</v>
      </c>
      <c r="I45" s="181"/>
      <c r="J45" s="181"/>
      <c r="K45" s="181">
        <f>'実質公債費比率（分子）の構造'!N$49</f>
        <v>8</v>
      </c>
      <c r="L45" s="181"/>
      <c r="M45" s="181"/>
      <c r="N45" s="181">
        <f>'実質公債費比率（分子）の構造'!O$49</f>
        <v>10</v>
      </c>
      <c r="O45" s="181"/>
      <c r="P45" s="181"/>
    </row>
    <row r="46" spans="1:16" x14ac:dyDescent="0.15">
      <c r="A46" s="181" t="s">
        <v>66</v>
      </c>
      <c r="B46" s="181">
        <f>'実質公債費比率（分子）の構造'!K$48</f>
        <v>248</v>
      </c>
      <c r="C46" s="181"/>
      <c r="D46" s="181"/>
      <c r="E46" s="181">
        <f>'実質公債費比率（分子）の構造'!L$48</f>
        <v>281</v>
      </c>
      <c r="F46" s="181"/>
      <c r="G46" s="181"/>
      <c r="H46" s="181">
        <f>'実質公債費比率（分子）の構造'!M$48</f>
        <v>291</v>
      </c>
      <c r="I46" s="181"/>
      <c r="J46" s="181"/>
      <c r="K46" s="181">
        <f>'実質公債費比率（分子）の構造'!N$48</f>
        <v>300</v>
      </c>
      <c r="L46" s="181"/>
      <c r="M46" s="181"/>
      <c r="N46" s="181">
        <f>'実質公債費比率（分子）の構造'!O$48</f>
        <v>259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284</v>
      </c>
      <c r="C49" s="181"/>
      <c r="D49" s="181"/>
      <c r="E49" s="181">
        <f>'実質公債費比率（分子）の構造'!L$45</f>
        <v>241</v>
      </c>
      <c r="F49" s="181"/>
      <c r="G49" s="181"/>
      <c r="H49" s="181">
        <f>'実質公債費比率（分子）の構造'!M$45</f>
        <v>242</v>
      </c>
      <c r="I49" s="181"/>
      <c r="J49" s="181"/>
      <c r="K49" s="181">
        <f>'実質公債費比率（分子）の構造'!N$45</f>
        <v>243</v>
      </c>
      <c r="L49" s="181"/>
      <c r="M49" s="181"/>
      <c r="N49" s="181">
        <f>'実質公債費比率（分子）の構造'!O$45</f>
        <v>260</v>
      </c>
      <c r="O49" s="181"/>
      <c r="P49" s="181"/>
    </row>
    <row r="50" spans="1:16" x14ac:dyDescent="0.15">
      <c r="A50" s="181" t="s">
        <v>70</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106</v>
      </c>
      <c r="G50" s="181" t="e">
        <f>NA()</f>
        <v>#N/A</v>
      </c>
      <c r="H50" s="181" t="e">
        <f>NA()</f>
        <v>#N/A</v>
      </c>
      <c r="I50" s="181">
        <f>IF(ISNUMBER('実質公債費比率（分子）の構造'!M$53),'実質公債費比率（分子）の構造'!M$53,NA())</f>
        <v>120</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4160</v>
      </c>
      <c r="E56" s="180"/>
      <c r="F56" s="180"/>
      <c r="G56" s="180">
        <f>'将来負担比率（分子）の構造'!J$52</f>
        <v>4140</v>
      </c>
      <c r="H56" s="180"/>
      <c r="I56" s="180"/>
      <c r="J56" s="180">
        <f>'将来負担比率（分子）の構造'!K$52</f>
        <v>4007</v>
      </c>
      <c r="K56" s="180"/>
      <c r="L56" s="180"/>
      <c r="M56" s="180">
        <f>'将来負担比率（分子）の構造'!L$52</f>
        <v>3852</v>
      </c>
      <c r="N56" s="180"/>
      <c r="O56" s="180"/>
      <c r="P56" s="180">
        <f>'将来負担比率（分子）の構造'!M$52</f>
        <v>3950</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f>'将来負担比率（分子）の構造'!L$51</f>
        <v>5</v>
      </c>
      <c r="N57" s="180"/>
      <c r="O57" s="180"/>
      <c r="P57" s="180">
        <f>'将来負担比率（分子）の構造'!M$51</f>
        <v>5</v>
      </c>
    </row>
    <row r="58" spans="1:16" x14ac:dyDescent="0.15">
      <c r="A58" s="180" t="s">
        <v>40</v>
      </c>
      <c r="B58" s="180"/>
      <c r="C58" s="180"/>
      <c r="D58" s="180">
        <f>'将来負担比率（分子）の構造'!I$50</f>
        <v>2445</v>
      </c>
      <c r="E58" s="180"/>
      <c r="F58" s="180"/>
      <c r="G58" s="180">
        <f>'将来負担比率（分子）の構造'!J$50</f>
        <v>2556</v>
      </c>
      <c r="H58" s="180"/>
      <c r="I58" s="180"/>
      <c r="J58" s="180">
        <f>'将来負担比率（分子）の構造'!K$50</f>
        <v>2568</v>
      </c>
      <c r="K58" s="180"/>
      <c r="L58" s="180"/>
      <c r="M58" s="180">
        <f>'将来負担比率（分子）の構造'!L$50</f>
        <v>2484</v>
      </c>
      <c r="N58" s="180"/>
      <c r="O58" s="180"/>
      <c r="P58" s="180">
        <f>'将来負担比率（分子）の構造'!M$50</f>
        <v>2451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0</v>
      </c>
      <c r="I61" s="180"/>
      <c r="J61" s="180"/>
      <c r="K61" s="180">
        <f>'将来負担比率（分子）の構造'!L$46</f>
        <v>3</v>
      </c>
      <c r="L61" s="180"/>
      <c r="M61" s="180"/>
      <c r="N61" s="180">
        <f>'将来負担比率（分子）の構造'!M$46</f>
        <v>2</v>
      </c>
      <c r="O61" s="180"/>
      <c r="P61" s="180"/>
    </row>
    <row r="62" spans="1:16" x14ac:dyDescent="0.15">
      <c r="A62" s="180" t="s">
        <v>34</v>
      </c>
      <c r="B62" s="180">
        <f>'将来負担比率（分子）の構造'!I$45</f>
        <v>791</v>
      </c>
      <c r="C62" s="180"/>
      <c r="D62" s="180"/>
      <c r="E62" s="180">
        <f>'将来負担比率（分子）の構造'!J$45</f>
        <v>857</v>
      </c>
      <c r="F62" s="180"/>
      <c r="G62" s="180"/>
      <c r="H62" s="180">
        <f>'将来負担比率（分子）の構造'!K$45</f>
        <v>839</v>
      </c>
      <c r="I62" s="180"/>
      <c r="J62" s="180"/>
      <c r="K62" s="180">
        <f>'将来負担比率（分子）の構造'!L$45</f>
        <v>669</v>
      </c>
      <c r="L62" s="180"/>
      <c r="M62" s="180"/>
      <c r="N62" s="180">
        <f>'将来負担比率（分子）の構造'!M$45</f>
        <v>800</v>
      </c>
      <c r="O62" s="180"/>
      <c r="P62" s="180"/>
    </row>
    <row r="63" spans="1:16" x14ac:dyDescent="0.15">
      <c r="A63" s="180" t="s">
        <v>33</v>
      </c>
      <c r="B63" s="180">
        <f>'将来負担比率（分子）の構造'!I$44</f>
        <v>74</v>
      </c>
      <c r="C63" s="180"/>
      <c r="D63" s="180"/>
      <c r="E63" s="180">
        <f>'将来負担比率（分子）の構造'!J$44</f>
        <v>125</v>
      </c>
      <c r="F63" s="180"/>
      <c r="G63" s="180"/>
      <c r="H63" s="180">
        <f>'将来負担比率（分子）の構造'!K$44</f>
        <v>190</v>
      </c>
      <c r="I63" s="180"/>
      <c r="J63" s="180"/>
      <c r="K63" s="180">
        <f>'将来負担比率（分子）の構造'!L$44</f>
        <v>190</v>
      </c>
      <c r="L63" s="180"/>
      <c r="M63" s="180"/>
      <c r="N63" s="180">
        <f>'将来負担比率（分子）の構造'!M$44</f>
        <v>185</v>
      </c>
      <c r="O63" s="180"/>
      <c r="P63" s="180"/>
    </row>
    <row r="64" spans="1:16" x14ac:dyDescent="0.15">
      <c r="A64" s="180" t="s">
        <v>32</v>
      </c>
      <c r="B64" s="180">
        <f>'将来負担比率（分子）の構造'!I$43</f>
        <v>2367</v>
      </c>
      <c r="C64" s="180"/>
      <c r="D64" s="180"/>
      <c r="E64" s="180">
        <f>'将来負担比率（分子）の構造'!J$43</f>
        <v>2259</v>
      </c>
      <c r="F64" s="180"/>
      <c r="G64" s="180"/>
      <c r="H64" s="180">
        <f>'将来負担比率（分子）の構造'!K$43</f>
        <v>2140</v>
      </c>
      <c r="I64" s="180"/>
      <c r="J64" s="180"/>
      <c r="K64" s="180">
        <f>'将来負担比率（分子）の構造'!L$43</f>
        <v>2166</v>
      </c>
      <c r="L64" s="180"/>
      <c r="M64" s="180"/>
      <c r="N64" s="180">
        <f>'将来負担比率（分子）の構造'!M$43</f>
        <v>1974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1912</v>
      </c>
      <c r="C66" s="180"/>
      <c r="D66" s="180"/>
      <c r="E66" s="180">
        <f>'将来負担比率（分子）の構造'!J$41</f>
        <v>1884</v>
      </c>
      <c r="F66" s="180"/>
      <c r="G66" s="180"/>
      <c r="H66" s="180">
        <f>'将来負担比率（分子）の構造'!K$41</f>
        <v>1908</v>
      </c>
      <c r="I66" s="180"/>
      <c r="J66" s="180"/>
      <c r="K66" s="180">
        <f>'将来負担比率（分子）の構造'!L$41</f>
        <v>2021</v>
      </c>
      <c r="L66" s="180"/>
      <c r="M66" s="180"/>
      <c r="N66" s="180">
        <f>'将来負担比率（分子）の構造'!M$41</f>
        <v>2329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1213</v>
      </c>
      <c r="C72" s="184">
        <f>基金残高に係る経年分析!G55</f>
        <v>1162</v>
      </c>
      <c r="D72" s="184">
        <f>基金残高に係る経年分析!H55</f>
        <v>985</v>
      </c>
    </row>
    <row r="73" spans="1:16" x14ac:dyDescent="0.15">
      <c r="A73" s="183" t="s">
        <v>77</v>
      </c>
      <c r="B73" s="184">
        <f>基金残高に係る経年分析!F56</f>
        <v>116</v>
      </c>
      <c r="C73" s="184">
        <f>基金残高に係る経年分析!G56</f>
        <v>116</v>
      </c>
      <c r="D73" s="184">
        <f>基金残高に係る経年分析!H56</f>
        <v>116</v>
      </c>
    </row>
    <row r="74" spans="1:16" x14ac:dyDescent="0.15">
      <c r="A74" s="183" t="s">
        <v>78</v>
      </c>
      <c r="B74" s="184">
        <f>基金残高に係る経年分析!F57</f>
        <v>944</v>
      </c>
      <c r="C74" s="184">
        <f>基金残高に係る経年分析!G57</f>
        <v>906</v>
      </c>
      <c r="D74" s="184">
        <f>基金残高に係る経年分析!H57</f>
        <v>875</v>
      </c>
    </row>
  </sheetData>
  <sheetProtection algorithmName="SHA-512" hashValue="iBAg1MDRDXhPJbJyF/+iZjNBYLgY86ODZAYvSjzUg7okpdJg13YB11MZ+aDerb1mn3HdSkq0WRcx09SIhn4AFg==" saltValue="GHTs/vP/BoB94E6tLllG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2020-03-10T02:21:19Z</cp:lastPrinted>
  <dcterms:created xsi:type="dcterms:W3CDTF">2020-02-10T02:26:05Z</dcterms:created>
  <dcterms:modified xsi:type="dcterms:W3CDTF">2020-03-10T02:22:06Z</dcterms:modified>
  <cp:category/>
</cp:coreProperties>
</file>